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 firstSheet="2" activeTab="5"/>
  </bookViews>
  <sheets>
    <sheet name="Suhu dan Kelembaban" sheetId="2" r:id="rId1"/>
    <sheet name="Pertumbuhan Tanaman" sheetId="1" r:id="rId2"/>
    <sheet name="Populasi Bakteri Pelarut Fosfat" sheetId="3" r:id="rId3"/>
    <sheet name="Kandungan P Tanaman" sheetId="4" r:id="rId4"/>
    <sheet name="Hasil Tanaman Tomat" sheetId="5" r:id="rId5"/>
    <sheet name="Bobot Kering dan Bobot Akar" sheetId="6" r:id="rId6"/>
  </sheets>
  <calcPr calcId="144525"/>
</workbook>
</file>

<file path=xl/calcChain.xml><?xml version="1.0" encoding="utf-8"?>
<calcChain xmlns="http://schemas.openxmlformats.org/spreadsheetml/2006/main">
  <c r="D26" i="6" l="1"/>
  <c r="D22" i="6"/>
  <c r="D18" i="6"/>
  <c r="D14" i="6"/>
  <c r="D10" i="6"/>
  <c r="D6" i="6"/>
  <c r="D2" i="6"/>
  <c r="D28" i="4" l="1"/>
  <c r="D24" i="4"/>
  <c r="D20" i="4"/>
  <c r="D16" i="4"/>
  <c r="D12" i="4"/>
  <c r="D8" i="4"/>
  <c r="D4" i="4"/>
  <c r="H26" i="5"/>
  <c r="G26" i="5"/>
  <c r="E26" i="5"/>
  <c r="D26" i="5"/>
  <c r="H22" i="5"/>
  <c r="G22" i="5"/>
  <c r="E22" i="5"/>
  <c r="D22" i="5"/>
  <c r="H18" i="5"/>
  <c r="G18" i="5"/>
  <c r="E18" i="5"/>
  <c r="D18" i="5"/>
  <c r="H14" i="5"/>
  <c r="G14" i="5"/>
  <c r="E14" i="5"/>
  <c r="D14" i="5"/>
  <c r="H10" i="5"/>
  <c r="G10" i="5"/>
  <c r="E10" i="5"/>
  <c r="D10" i="5"/>
  <c r="H6" i="5"/>
  <c r="G6" i="5"/>
  <c r="E6" i="5"/>
  <c r="D6" i="5"/>
  <c r="H2" i="5"/>
  <c r="G2" i="5"/>
  <c r="E2" i="5"/>
  <c r="D2" i="5"/>
  <c r="E6" i="3"/>
  <c r="E7" i="3"/>
  <c r="E8" i="3"/>
  <c r="E10" i="3"/>
  <c r="E11" i="3"/>
  <c r="E12" i="3"/>
  <c r="E5" i="3"/>
  <c r="E9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V52" i="1"/>
  <c r="T52" i="1"/>
  <c r="R52" i="1"/>
  <c r="P52" i="1"/>
  <c r="N52" i="1"/>
  <c r="L52" i="1"/>
  <c r="J52" i="1"/>
  <c r="H52" i="1"/>
  <c r="F52" i="1"/>
  <c r="D52" i="1"/>
  <c r="V44" i="1"/>
  <c r="T44" i="1"/>
  <c r="R44" i="1"/>
  <c r="P44" i="1"/>
  <c r="N44" i="1"/>
  <c r="L44" i="1"/>
  <c r="J44" i="1"/>
  <c r="H44" i="1"/>
  <c r="F44" i="1"/>
  <c r="D44" i="1"/>
  <c r="V36" i="1"/>
  <c r="T36" i="1"/>
  <c r="R36" i="1"/>
  <c r="P36" i="1"/>
  <c r="N36" i="1"/>
  <c r="L36" i="1"/>
  <c r="J36" i="1"/>
  <c r="H36" i="1"/>
  <c r="F36" i="1"/>
  <c r="D36" i="1"/>
  <c r="V28" i="1"/>
  <c r="T28" i="1"/>
  <c r="R28" i="1"/>
  <c r="P28" i="1"/>
  <c r="N28" i="1"/>
  <c r="L28" i="1"/>
  <c r="J28" i="1"/>
  <c r="H28" i="1"/>
  <c r="F28" i="1"/>
  <c r="D28" i="1"/>
  <c r="V20" i="1"/>
  <c r="T20" i="1"/>
  <c r="R20" i="1"/>
  <c r="P20" i="1"/>
  <c r="N20" i="1"/>
  <c r="L20" i="1"/>
  <c r="J20" i="1"/>
  <c r="H20" i="1"/>
  <c r="F20" i="1"/>
  <c r="D20" i="1"/>
  <c r="V12" i="1"/>
  <c r="T12" i="1"/>
  <c r="R12" i="1"/>
  <c r="P12" i="1"/>
  <c r="N12" i="1"/>
  <c r="L12" i="1"/>
  <c r="J12" i="1"/>
  <c r="H12" i="1"/>
  <c r="F12" i="1"/>
  <c r="D12" i="1"/>
  <c r="V4" i="1"/>
  <c r="T4" i="1"/>
  <c r="R4" i="1"/>
  <c r="P4" i="1"/>
  <c r="N4" i="1"/>
  <c r="L4" i="1"/>
  <c r="J4" i="1"/>
  <c r="H4" i="1"/>
  <c r="F4" i="1"/>
  <c r="D4" i="1"/>
</calcChain>
</file>

<file path=xl/sharedStrings.xml><?xml version="1.0" encoding="utf-8"?>
<sst xmlns="http://schemas.openxmlformats.org/spreadsheetml/2006/main" count="139" uniqueCount="91">
  <si>
    <t>Minggu Ke-</t>
  </si>
  <si>
    <r>
      <t>Rata-Rata Suhu (</t>
    </r>
    <r>
      <rPr>
        <vertAlign val="superscript"/>
        <sz val="12"/>
        <color rgb="FF000000"/>
        <rFont val="Times New Roman"/>
        <family val="1"/>
      </rPr>
      <t>o</t>
    </r>
    <r>
      <rPr>
        <sz val="12"/>
        <color rgb="FF000000"/>
        <rFont val="Times New Roman"/>
        <family val="1"/>
      </rPr>
      <t>C)</t>
    </r>
  </si>
  <si>
    <t>Rata-Rata Kelembaban (%)</t>
  </si>
  <si>
    <t>33,8</t>
  </si>
  <si>
    <t>36,7</t>
  </si>
  <si>
    <t>34,6</t>
  </si>
  <si>
    <t>35,2</t>
  </si>
  <si>
    <t>35,9</t>
  </si>
  <si>
    <t>31,5</t>
  </si>
  <si>
    <t>47,2</t>
  </si>
  <si>
    <t>30,9</t>
  </si>
  <si>
    <t>55,4</t>
  </si>
  <si>
    <t>30,1</t>
  </si>
  <si>
    <t>51,7</t>
  </si>
  <si>
    <t>30,7</t>
  </si>
  <si>
    <t>50,8</t>
  </si>
  <si>
    <t>44,2</t>
  </si>
  <si>
    <t>30,8</t>
  </si>
  <si>
    <t>51,4</t>
  </si>
  <si>
    <t>30,3</t>
  </si>
  <si>
    <t>59,1</t>
  </si>
  <si>
    <t>28,3</t>
  </si>
  <si>
    <t>67,4</t>
  </si>
  <si>
    <t>28,1</t>
  </si>
  <si>
    <t>77,8</t>
  </si>
  <si>
    <t>28,2</t>
  </si>
  <si>
    <t>65,1</t>
  </si>
  <si>
    <t>Rata-Rata</t>
  </si>
  <si>
    <t>31,4</t>
  </si>
  <si>
    <t>Data Pertumbuhan Tanaman Tomat</t>
  </si>
  <si>
    <t>Perlakuan</t>
  </si>
  <si>
    <t>Ulangan</t>
  </si>
  <si>
    <t>0 MST</t>
  </si>
  <si>
    <t>1 MST</t>
  </si>
  <si>
    <t>2 MST</t>
  </si>
  <si>
    <t>3 MST</t>
  </si>
  <si>
    <t>4 MST</t>
  </si>
  <si>
    <t>Tinggi Tanaman (cm)</t>
  </si>
  <si>
    <t>Rata-rata</t>
  </si>
  <si>
    <t>Jumlah Daun</t>
  </si>
  <si>
    <t>A</t>
  </si>
  <si>
    <t>B</t>
  </si>
  <si>
    <t>C</t>
  </si>
  <si>
    <t>D</t>
  </si>
  <si>
    <t>E</t>
  </si>
  <si>
    <t>F</t>
  </si>
  <si>
    <t>G</t>
  </si>
  <si>
    <t>Data Rata-Rata Suhu dan Kelembaban Rumah Kaca</t>
  </si>
  <si>
    <t>Data Populasi Bakteri Pelarut Fosfat</t>
  </si>
  <si>
    <t>BPF (0,1) x 10^7</t>
  </si>
  <si>
    <t>Rata-Rata (CFU/g)</t>
  </si>
  <si>
    <t>1 (CFU/g)</t>
  </si>
  <si>
    <t>2 (CFU/g)</t>
  </si>
  <si>
    <t xml:space="preserve">Perlakuan </t>
  </si>
  <si>
    <t>Jumlah buah pertanaman</t>
  </si>
  <si>
    <t>Total</t>
  </si>
  <si>
    <t>Bobot buah pertanaman (g)</t>
  </si>
  <si>
    <t>Rata-rata (g)</t>
  </si>
  <si>
    <t>Total (g)</t>
  </si>
  <si>
    <t>Data Kandungan P Tanaman</t>
  </si>
  <si>
    <t>Kandungan P (g/tanaman)</t>
  </si>
  <si>
    <t>Bobot tanaman (gr)</t>
  </si>
  <si>
    <t>Bobot Akar (gr)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</si>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</sst>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164" fontId="10" fillId="0" borderId="5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9" fillId="0" borderId="14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2" sqref="A2"/>
    </sheetView>
  </sheetViews>
  <sheetFormatPr defaultRowHeight="15" x14ac:dyDescent="0.25"/>
  <cols>
    <col min="1" max="1" width="11.5703125" bestFit="1" customWidth="1"/>
    <col min="2" max="2" width="19.42578125" bestFit="1" customWidth="1"/>
    <col min="3" max="3" width="25.85546875" bestFit="1" customWidth="1"/>
  </cols>
  <sheetData>
    <row r="1" spans="1:3" ht="15.75" thickBot="1" x14ac:dyDescent="0.3">
      <c r="A1" t="s">
        <v>47</v>
      </c>
    </row>
    <row r="2" spans="1:3" ht="19.5" thickBot="1" x14ac:dyDescent="0.3">
      <c r="A2" s="1" t="s">
        <v>0</v>
      </c>
      <c r="B2" s="2" t="s">
        <v>1</v>
      </c>
      <c r="C2" s="2" t="s">
        <v>2</v>
      </c>
    </row>
    <row r="3" spans="1:3" ht="16.5" thickBot="1" x14ac:dyDescent="0.3">
      <c r="A3" s="3">
        <v>1</v>
      </c>
      <c r="B3" s="4" t="s">
        <v>3</v>
      </c>
      <c r="C3" s="4" t="s">
        <v>4</v>
      </c>
    </row>
    <row r="4" spans="1:3" ht="16.5" thickBot="1" x14ac:dyDescent="0.3">
      <c r="A4" s="3">
        <v>2</v>
      </c>
      <c r="B4" s="4" t="s">
        <v>5</v>
      </c>
      <c r="C4" s="4" t="s">
        <v>6</v>
      </c>
    </row>
    <row r="5" spans="1:3" ht="16.5" thickBot="1" x14ac:dyDescent="0.3">
      <c r="A5" s="3">
        <v>3</v>
      </c>
      <c r="B5" s="4" t="s">
        <v>7</v>
      </c>
      <c r="C5" s="4" t="s">
        <v>8</v>
      </c>
    </row>
    <row r="6" spans="1:3" ht="16.5" thickBot="1" x14ac:dyDescent="0.3">
      <c r="A6" s="3">
        <v>4</v>
      </c>
      <c r="B6" s="4">
        <v>33</v>
      </c>
      <c r="C6" s="4" t="s">
        <v>9</v>
      </c>
    </row>
    <row r="7" spans="1:3" ht="16.5" thickBot="1" x14ac:dyDescent="0.3">
      <c r="A7" s="3">
        <v>5</v>
      </c>
      <c r="B7" s="4" t="s">
        <v>10</v>
      </c>
      <c r="C7" s="4" t="s">
        <v>11</v>
      </c>
    </row>
    <row r="8" spans="1:3" ht="16.5" thickBot="1" x14ac:dyDescent="0.3">
      <c r="A8" s="3">
        <v>6</v>
      </c>
      <c r="B8" s="4" t="s">
        <v>12</v>
      </c>
      <c r="C8" s="4" t="s">
        <v>13</v>
      </c>
    </row>
    <row r="9" spans="1:3" ht="16.5" thickBot="1" x14ac:dyDescent="0.3">
      <c r="A9" s="3">
        <v>7</v>
      </c>
      <c r="B9" s="4" t="s">
        <v>14</v>
      </c>
      <c r="C9" s="4" t="s">
        <v>15</v>
      </c>
    </row>
    <row r="10" spans="1:3" ht="16.5" thickBot="1" x14ac:dyDescent="0.3">
      <c r="A10" s="3">
        <v>8</v>
      </c>
      <c r="B10" s="4" t="s">
        <v>3</v>
      </c>
      <c r="C10" s="4" t="s">
        <v>16</v>
      </c>
    </row>
    <row r="11" spans="1:3" ht="16.5" thickBot="1" x14ac:dyDescent="0.3">
      <c r="A11" s="3">
        <v>9</v>
      </c>
      <c r="B11" s="4" t="s">
        <v>17</v>
      </c>
      <c r="C11" s="4" t="s">
        <v>18</v>
      </c>
    </row>
    <row r="12" spans="1:3" ht="16.5" thickBot="1" x14ac:dyDescent="0.3">
      <c r="A12" s="3">
        <v>10</v>
      </c>
      <c r="B12" s="4" t="s">
        <v>19</v>
      </c>
      <c r="C12" s="4" t="s">
        <v>20</v>
      </c>
    </row>
    <row r="13" spans="1:3" ht="16.5" thickBot="1" x14ac:dyDescent="0.3">
      <c r="A13" s="3">
        <v>11</v>
      </c>
      <c r="B13" s="4" t="s">
        <v>21</v>
      </c>
      <c r="C13" s="4" t="s">
        <v>22</v>
      </c>
    </row>
    <row r="14" spans="1:3" ht="16.5" thickBot="1" x14ac:dyDescent="0.3">
      <c r="A14" s="3">
        <v>12</v>
      </c>
      <c r="B14" s="4" t="s">
        <v>23</v>
      </c>
      <c r="C14" s="4" t="s">
        <v>24</v>
      </c>
    </row>
    <row r="15" spans="1:3" ht="16.5" thickBot="1" x14ac:dyDescent="0.3">
      <c r="A15" s="3">
        <v>13</v>
      </c>
      <c r="B15" s="4" t="s">
        <v>25</v>
      </c>
      <c r="C15" s="4" t="s">
        <v>26</v>
      </c>
    </row>
    <row r="16" spans="1:3" ht="16.5" thickBot="1" x14ac:dyDescent="0.3">
      <c r="A16" s="3">
        <v>14</v>
      </c>
      <c r="B16" s="4">
        <v>31</v>
      </c>
      <c r="C16" s="4">
        <v>55</v>
      </c>
    </row>
    <row r="17" spans="1:3" ht="16.5" thickBot="1" x14ac:dyDescent="0.3">
      <c r="A17" s="5" t="s">
        <v>27</v>
      </c>
      <c r="B17" s="6" t="s">
        <v>28</v>
      </c>
      <c r="C17" s="6">
        <v>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selection activeCell="I18" sqref="I18"/>
    </sheetView>
  </sheetViews>
  <sheetFormatPr defaultRowHeight="15" x14ac:dyDescent="0.25"/>
  <cols>
    <col min="3" max="3" width="19.42578125" bestFit="1" customWidth="1"/>
    <col min="4" max="4" width="9" bestFit="1" customWidth="1"/>
    <col min="5" max="5" width="12.28515625" bestFit="1" customWidth="1"/>
    <col min="7" max="7" width="19.42578125" bestFit="1" customWidth="1"/>
    <col min="9" max="9" width="12.28515625" bestFit="1" customWidth="1"/>
    <col min="11" max="11" width="19.42578125" bestFit="1" customWidth="1"/>
    <col min="13" max="13" width="12.28515625" bestFit="1" customWidth="1"/>
    <col min="15" max="15" width="19.42578125" bestFit="1" customWidth="1"/>
    <col min="17" max="17" width="12.28515625" bestFit="1" customWidth="1"/>
    <col min="19" max="19" width="19.42578125" bestFit="1" customWidth="1"/>
    <col min="21" max="21" width="12.28515625" bestFit="1" customWidth="1"/>
  </cols>
  <sheetData>
    <row r="1" spans="1:22" x14ac:dyDescent="0.25">
      <c r="A1" t="s">
        <v>29</v>
      </c>
    </row>
    <row r="2" spans="1:22" x14ac:dyDescent="0.25">
      <c r="A2" s="36" t="s">
        <v>30</v>
      </c>
      <c r="B2" s="36" t="s">
        <v>31</v>
      </c>
      <c r="C2" s="37" t="s">
        <v>32</v>
      </c>
      <c r="D2" s="38"/>
      <c r="E2" s="38"/>
      <c r="F2" s="39"/>
      <c r="G2" s="40" t="s">
        <v>33</v>
      </c>
      <c r="H2" s="41"/>
      <c r="I2" s="41"/>
      <c r="J2" s="42"/>
      <c r="K2" s="43" t="s">
        <v>34</v>
      </c>
      <c r="L2" s="44"/>
      <c r="M2" s="44"/>
      <c r="N2" s="45"/>
      <c r="O2" s="46" t="s">
        <v>35</v>
      </c>
      <c r="P2" s="47"/>
      <c r="Q2" s="47"/>
      <c r="R2" s="48"/>
      <c r="S2" s="33" t="s">
        <v>36</v>
      </c>
      <c r="T2" s="34"/>
      <c r="U2" s="34"/>
      <c r="V2" s="35"/>
    </row>
    <row r="3" spans="1:22" x14ac:dyDescent="0.25">
      <c r="A3" s="36"/>
      <c r="B3" s="36"/>
      <c r="C3" s="7" t="s">
        <v>37</v>
      </c>
      <c r="D3" s="8" t="s">
        <v>38</v>
      </c>
      <c r="E3" s="8" t="s">
        <v>39</v>
      </c>
      <c r="F3" s="8" t="s">
        <v>38</v>
      </c>
      <c r="G3" s="8" t="s">
        <v>37</v>
      </c>
      <c r="H3" s="8" t="s">
        <v>38</v>
      </c>
      <c r="I3" s="8" t="s">
        <v>39</v>
      </c>
      <c r="J3" s="8" t="s">
        <v>38</v>
      </c>
      <c r="K3" s="8" t="s">
        <v>37</v>
      </c>
      <c r="L3" s="8" t="s">
        <v>38</v>
      </c>
      <c r="M3" s="8" t="s">
        <v>39</v>
      </c>
      <c r="N3" s="8" t="s">
        <v>38</v>
      </c>
      <c r="O3" s="8" t="s">
        <v>37</v>
      </c>
      <c r="P3" s="8" t="s">
        <v>38</v>
      </c>
      <c r="Q3" s="8" t="s">
        <v>39</v>
      </c>
      <c r="R3" s="8" t="s">
        <v>38</v>
      </c>
      <c r="S3" s="8" t="s">
        <v>37</v>
      </c>
      <c r="T3" s="8" t="s">
        <v>38</v>
      </c>
      <c r="U3" s="8" t="s">
        <v>39</v>
      </c>
      <c r="V3" s="8" t="s">
        <v>38</v>
      </c>
    </row>
    <row r="4" spans="1:22" x14ac:dyDescent="0.25">
      <c r="A4" s="30" t="s">
        <v>40</v>
      </c>
      <c r="B4" s="8">
        <v>1</v>
      </c>
      <c r="C4" s="8">
        <v>14.3</v>
      </c>
      <c r="D4" s="24">
        <f>AVERAGE(C4:C11)</f>
        <v>16.950000000000003</v>
      </c>
      <c r="E4" s="8">
        <v>5</v>
      </c>
      <c r="F4" s="27">
        <f>E18</f>
        <v>5</v>
      </c>
      <c r="G4" s="8">
        <v>20</v>
      </c>
      <c r="H4" s="24">
        <f>AVERAGE(G4:G11)</f>
        <v>21</v>
      </c>
      <c r="I4" s="8">
        <v>7</v>
      </c>
      <c r="J4" s="27">
        <f>AVERAGE(I4:I11)</f>
        <v>6.75</v>
      </c>
      <c r="K4" s="8">
        <v>33</v>
      </c>
      <c r="L4" s="24">
        <f>AVERAGE(K4:K11)</f>
        <v>29.5625</v>
      </c>
      <c r="M4" s="8">
        <v>11</v>
      </c>
      <c r="N4" s="27">
        <f>AVERAGE(M4:M11)</f>
        <v>9.25</v>
      </c>
      <c r="O4" s="8">
        <v>54.3</v>
      </c>
      <c r="P4" s="24">
        <f>AVERAGE(O4:O11)</f>
        <v>48.612499999999997</v>
      </c>
      <c r="Q4" s="8">
        <v>14</v>
      </c>
      <c r="R4" s="27">
        <f>AVERAGE(Q4:Q11)</f>
        <v>12.125</v>
      </c>
      <c r="S4" s="8">
        <v>85</v>
      </c>
      <c r="T4" s="24">
        <f>AVERAGE(S4:S11)</f>
        <v>71.712500000000006</v>
      </c>
      <c r="U4" s="8">
        <v>17</v>
      </c>
      <c r="V4" s="27">
        <f>AVERAGE(U4:U11)</f>
        <v>15.25</v>
      </c>
    </row>
    <row r="5" spans="1:22" x14ac:dyDescent="0.25">
      <c r="A5" s="31"/>
      <c r="B5" s="8">
        <v>2</v>
      </c>
      <c r="C5" s="8">
        <v>12</v>
      </c>
      <c r="D5" s="25"/>
      <c r="E5" s="8">
        <v>5</v>
      </c>
      <c r="F5" s="28"/>
      <c r="G5" s="9">
        <v>18</v>
      </c>
      <c r="H5" s="25"/>
      <c r="I5" s="9">
        <v>6</v>
      </c>
      <c r="J5" s="28"/>
      <c r="K5" s="8">
        <v>19.5</v>
      </c>
      <c r="L5" s="25"/>
      <c r="M5" s="8">
        <v>8</v>
      </c>
      <c r="N5" s="28"/>
      <c r="O5" s="8">
        <v>33.299999999999997</v>
      </c>
      <c r="P5" s="25"/>
      <c r="Q5" s="8">
        <v>10</v>
      </c>
      <c r="R5" s="28"/>
      <c r="S5" s="8">
        <v>50</v>
      </c>
      <c r="T5" s="25"/>
      <c r="U5" s="8">
        <v>13</v>
      </c>
      <c r="V5" s="28"/>
    </row>
    <row r="6" spans="1:22" x14ac:dyDescent="0.25">
      <c r="A6" s="31"/>
      <c r="B6" s="8">
        <v>3</v>
      </c>
      <c r="C6" s="8">
        <v>15.2</v>
      </c>
      <c r="D6" s="25"/>
      <c r="E6" s="8">
        <v>6</v>
      </c>
      <c r="F6" s="28"/>
      <c r="G6" s="8">
        <v>20</v>
      </c>
      <c r="H6" s="25"/>
      <c r="I6" s="8">
        <v>8</v>
      </c>
      <c r="J6" s="28"/>
      <c r="K6" s="8">
        <v>33.5</v>
      </c>
      <c r="L6" s="25"/>
      <c r="M6" s="8">
        <v>10</v>
      </c>
      <c r="N6" s="28"/>
      <c r="O6" s="8">
        <v>57.8</v>
      </c>
      <c r="P6" s="25"/>
      <c r="Q6" s="8">
        <v>14</v>
      </c>
      <c r="R6" s="28"/>
      <c r="S6" s="8">
        <v>84.7</v>
      </c>
      <c r="T6" s="25"/>
      <c r="U6" s="8">
        <v>17</v>
      </c>
      <c r="V6" s="28"/>
    </row>
    <row r="7" spans="1:22" x14ac:dyDescent="0.25">
      <c r="A7" s="31"/>
      <c r="B7" s="8">
        <v>4</v>
      </c>
      <c r="C7" s="8">
        <v>14.5</v>
      </c>
      <c r="D7" s="25"/>
      <c r="E7" s="8">
        <v>5</v>
      </c>
      <c r="F7" s="28"/>
      <c r="G7" s="8">
        <v>16</v>
      </c>
      <c r="H7" s="25"/>
      <c r="I7" s="8">
        <v>6</v>
      </c>
      <c r="J7" s="28"/>
      <c r="K7" s="8">
        <v>26</v>
      </c>
      <c r="L7" s="25"/>
      <c r="M7" s="8">
        <v>9</v>
      </c>
      <c r="N7" s="28"/>
      <c r="O7" s="8">
        <v>45</v>
      </c>
      <c r="P7" s="25"/>
      <c r="Q7" s="8">
        <v>12</v>
      </c>
      <c r="R7" s="28"/>
      <c r="S7" s="8">
        <v>64</v>
      </c>
      <c r="T7" s="25"/>
      <c r="U7" s="8">
        <v>15</v>
      </c>
      <c r="V7" s="28"/>
    </row>
    <row r="8" spans="1:22" x14ac:dyDescent="0.25">
      <c r="A8" s="31"/>
      <c r="B8" s="8">
        <v>5</v>
      </c>
      <c r="C8" s="8">
        <v>19.399999999999999</v>
      </c>
      <c r="D8" s="25"/>
      <c r="E8" s="8">
        <v>6</v>
      </c>
      <c r="F8" s="28"/>
      <c r="G8" s="8">
        <v>24</v>
      </c>
      <c r="H8" s="25"/>
      <c r="I8" s="8">
        <v>7</v>
      </c>
      <c r="J8" s="28"/>
      <c r="K8" s="8">
        <v>32</v>
      </c>
      <c r="L8" s="25"/>
      <c r="M8" s="8">
        <v>10</v>
      </c>
      <c r="N8" s="28"/>
      <c r="O8" s="8">
        <v>53</v>
      </c>
      <c r="P8" s="25"/>
      <c r="Q8" s="8">
        <v>13</v>
      </c>
      <c r="R8" s="28"/>
      <c r="S8" s="8">
        <v>70</v>
      </c>
      <c r="T8" s="25"/>
      <c r="U8" s="8">
        <v>15</v>
      </c>
      <c r="V8" s="28"/>
    </row>
    <row r="9" spans="1:22" x14ac:dyDescent="0.25">
      <c r="A9" s="31"/>
      <c r="B9" s="8">
        <v>6</v>
      </c>
      <c r="C9" s="8">
        <v>22.4</v>
      </c>
      <c r="D9" s="25"/>
      <c r="E9" s="8">
        <v>5</v>
      </c>
      <c r="F9" s="28"/>
      <c r="G9" s="8">
        <v>22</v>
      </c>
      <c r="H9" s="25"/>
      <c r="I9" s="8">
        <v>6</v>
      </c>
      <c r="J9" s="28"/>
      <c r="K9" s="8">
        <v>27</v>
      </c>
      <c r="L9" s="25"/>
      <c r="M9" s="8">
        <v>7</v>
      </c>
      <c r="N9" s="28"/>
      <c r="O9" s="8">
        <v>39.5</v>
      </c>
      <c r="P9" s="25"/>
      <c r="Q9" s="8">
        <v>8</v>
      </c>
      <c r="R9" s="28"/>
      <c r="S9" s="8">
        <v>62</v>
      </c>
      <c r="T9" s="25"/>
      <c r="U9" s="8">
        <v>13</v>
      </c>
      <c r="V9" s="28"/>
    </row>
    <row r="10" spans="1:22" x14ac:dyDescent="0.25">
      <c r="A10" s="31"/>
      <c r="B10" s="8">
        <v>7</v>
      </c>
      <c r="C10" s="8">
        <v>18.3</v>
      </c>
      <c r="D10" s="25"/>
      <c r="E10" s="8">
        <v>5</v>
      </c>
      <c r="F10" s="28"/>
      <c r="G10" s="8">
        <v>20</v>
      </c>
      <c r="H10" s="25"/>
      <c r="I10" s="8">
        <v>7</v>
      </c>
      <c r="J10" s="28"/>
      <c r="K10" s="8">
        <v>32</v>
      </c>
      <c r="L10" s="25"/>
      <c r="M10" s="8">
        <v>10</v>
      </c>
      <c r="N10" s="28"/>
      <c r="O10" s="8">
        <v>53</v>
      </c>
      <c r="P10" s="25"/>
      <c r="Q10" s="8">
        <v>13</v>
      </c>
      <c r="R10" s="28"/>
      <c r="S10" s="8">
        <v>78</v>
      </c>
      <c r="T10" s="25"/>
      <c r="U10" s="8">
        <v>16</v>
      </c>
      <c r="V10" s="28"/>
    </row>
    <row r="11" spans="1:22" x14ac:dyDescent="0.25">
      <c r="A11" s="32"/>
      <c r="B11" s="8">
        <v>8</v>
      </c>
      <c r="C11" s="8">
        <v>19.5</v>
      </c>
      <c r="D11" s="26"/>
      <c r="E11" s="8">
        <v>5</v>
      </c>
      <c r="F11" s="29"/>
      <c r="G11" s="8">
        <v>28</v>
      </c>
      <c r="H11" s="26"/>
      <c r="I11" s="8">
        <v>7</v>
      </c>
      <c r="J11" s="29"/>
      <c r="K11" s="8">
        <v>33.5</v>
      </c>
      <c r="L11" s="26"/>
      <c r="M11" s="8">
        <v>9</v>
      </c>
      <c r="N11" s="29"/>
      <c r="O11" s="8">
        <v>53</v>
      </c>
      <c r="P11" s="26"/>
      <c r="Q11" s="8">
        <v>13</v>
      </c>
      <c r="R11" s="29"/>
      <c r="S11" s="8">
        <v>80</v>
      </c>
      <c r="T11" s="26"/>
      <c r="U11" s="8">
        <v>16</v>
      </c>
      <c r="V11" s="29"/>
    </row>
    <row r="12" spans="1:22" x14ac:dyDescent="0.25">
      <c r="A12" s="30" t="s">
        <v>41</v>
      </c>
      <c r="B12" s="8">
        <v>1</v>
      </c>
      <c r="C12" s="8">
        <v>14.5</v>
      </c>
      <c r="D12" s="24">
        <f t="shared" ref="D12:D52" si="0">AVERAGE(C12:C19)</f>
        <v>16.925000000000001</v>
      </c>
      <c r="E12" s="8">
        <v>5</v>
      </c>
      <c r="F12" s="27">
        <f t="shared" ref="F12:F52" si="1">AVERAGE(E12:E18)</f>
        <v>5.2857142857142856</v>
      </c>
      <c r="G12" s="8">
        <v>16</v>
      </c>
      <c r="H12" s="24">
        <f>AVERAGE(G12:G19)</f>
        <v>19.875</v>
      </c>
      <c r="I12" s="8">
        <v>6</v>
      </c>
      <c r="J12" s="27">
        <f t="shared" ref="J12" si="2">AVERAGE(I12:I19)</f>
        <v>6.375</v>
      </c>
      <c r="K12" s="8">
        <v>31</v>
      </c>
      <c r="L12" s="24">
        <f t="shared" ref="L12" si="3">AVERAGE(K12:K19)</f>
        <v>30.75</v>
      </c>
      <c r="M12" s="8">
        <v>9</v>
      </c>
      <c r="N12" s="27">
        <f t="shared" ref="N12" si="4">AVERAGE(M12:M19)</f>
        <v>9.125</v>
      </c>
      <c r="O12" s="8">
        <v>47.7</v>
      </c>
      <c r="P12" s="24">
        <f t="shared" ref="P12" si="5">AVERAGE(O12:O19)</f>
        <v>52.175000000000004</v>
      </c>
      <c r="Q12" s="8">
        <v>13</v>
      </c>
      <c r="R12" s="27">
        <f t="shared" ref="R12" si="6">AVERAGE(Q12:Q19)</f>
        <v>12.625</v>
      </c>
      <c r="S12" s="8">
        <v>81.5</v>
      </c>
      <c r="T12" s="24">
        <f t="shared" ref="T12" si="7">AVERAGE(S12:S19)</f>
        <v>76.125</v>
      </c>
      <c r="U12" s="8">
        <v>15</v>
      </c>
      <c r="V12" s="27">
        <f t="shared" ref="V12" si="8">AVERAGE(U12:U19)</f>
        <v>15.375</v>
      </c>
    </row>
    <row r="13" spans="1:22" x14ac:dyDescent="0.25">
      <c r="A13" s="31"/>
      <c r="B13" s="8">
        <v>2</v>
      </c>
      <c r="C13" s="8">
        <v>16.5</v>
      </c>
      <c r="D13" s="25"/>
      <c r="E13" s="8">
        <v>5</v>
      </c>
      <c r="F13" s="28"/>
      <c r="G13" s="8">
        <v>20</v>
      </c>
      <c r="H13" s="25"/>
      <c r="I13" s="8">
        <v>7</v>
      </c>
      <c r="J13" s="28"/>
      <c r="K13" s="8">
        <v>31.5</v>
      </c>
      <c r="L13" s="25"/>
      <c r="M13" s="8">
        <v>10</v>
      </c>
      <c r="N13" s="28"/>
      <c r="O13" s="8">
        <v>56</v>
      </c>
      <c r="P13" s="25"/>
      <c r="Q13" s="8">
        <v>13</v>
      </c>
      <c r="R13" s="28"/>
      <c r="S13" s="8">
        <v>72</v>
      </c>
      <c r="T13" s="25"/>
      <c r="U13" s="8">
        <v>15</v>
      </c>
      <c r="V13" s="28"/>
    </row>
    <row r="14" spans="1:22" x14ac:dyDescent="0.25">
      <c r="A14" s="31"/>
      <c r="B14" s="8">
        <v>3</v>
      </c>
      <c r="C14" s="8">
        <v>17.5</v>
      </c>
      <c r="D14" s="25"/>
      <c r="E14" s="8">
        <v>6</v>
      </c>
      <c r="F14" s="28"/>
      <c r="G14" s="8">
        <v>19</v>
      </c>
      <c r="H14" s="25"/>
      <c r="I14" s="8">
        <v>7</v>
      </c>
      <c r="J14" s="28"/>
      <c r="K14" s="8">
        <v>29</v>
      </c>
      <c r="L14" s="25"/>
      <c r="M14" s="8">
        <v>8</v>
      </c>
      <c r="N14" s="28"/>
      <c r="O14" s="8">
        <v>55.8</v>
      </c>
      <c r="P14" s="25"/>
      <c r="Q14" s="8">
        <v>12</v>
      </c>
      <c r="R14" s="28"/>
      <c r="S14" s="8">
        <v>79</v>
      </c>
      <c r="T14" s="25"/>
      <c r="U14" s="8">
        <v>15</v>
      </c>
      <c r="V14" s="28"/>
    </row>
    <row r="15" spans="1:22" x14ac:dyDescent="0.25">
      <c r="A15" s="31"/>
      <c r="B15" s="8">
        <v>4</v>
      </c>
      <c r="C15" s="8">
        <v>14.2</v>
      </c>
      <c r="D15" s="25"/>
      <c r="E15" s="8">
        <v>5</v>
      </c>
      <c r="F15" s="28"/>
      <c r="G15" s="8">
        <v>17</v>
      </c>
      <c r="H15" s="25"/>
      <c r="I15" s="8">
        <v>6</v>
      </c>
      <c r="J15" s="28"/>
      <c r="K15" s="8">
        <v>26</v>
      </c>
      <c r="L15" s="25"/>
      <c r="M15" s="8">
        <v>10</v>
      </c>
      <c r="N15" s="28"/>
      <c r="O15" s="8">
        <v>52.3</v>
      </c>
      <c r="P15" s="25"/>
      <c r="Q15" s="8">
        <v>13</v>
      </c>
      <c r="R15" s="28"/>
      <c r="S15" s="8">
        <v>81</v>
      </c>
      <c r="T15" s="25"/>
      <c r="U15" s="8">
        <v>16</v>
      </c>
      <c r="V15" s="28"/>
    </row>
    <row r="16" spans="1:22" x14ac:dyDescent="0.25">
      <c r="A16" s="31"/>
      <c r="B16" s="8">
        <v>5</v>
      </c>
      <c r="C16" s="8">
        <v>18.7</v>
      </c>
      <c r="D16" s="25"/>
      <c r="E16" s="8">
        <v>5</v>
      </c>
      <c r="F16" s="28"/>
      <c r="G16" s="8">
        <v>24</v>
      </c>
      <c r="H16" s="25"/>
      <c r="I16" s="8">
        <v>7</v>
      </c>
      <c r="J16" s="28"/>
      <c r="K16" s="8">
        <v>37</v>
      </c>
      <c r="L16" s="25"/>
      <c r="M16" s="8">
        <v>10</v>
      </c>
      <c r="N16" s="28"/>
      <c r="O16" s="8">
        <v>53.8</v>
      </c>
      <c r="P16" s="25"/>
      <c r="Q16" s="8">
        <v>13</v>
      </c>
      <c r="R16" s="28"/>
      <c r="S16" s="8">
        <v>85</v>
      </c>
      <c r="T16" s="25"/>
      <c r="U16" s="8">
        <v>17</v>
      </c>
      <c r="V16" s="28"/>
    </row>
    <row r="17" spans="1:22" x14ac:dyDescent="0.25">
      <c r="A17" s="31"/>
      <c r="B17" s="8">
        <v>6</v>
      </c>
      <c r="C17" s="8">
        <v>16.5</v>
      </c>
      <c r="D17" s="25"/>
      <c r="E17" s="8">
        <v>6</v>
      </c>
      <c r="F17" s="28"/>
      <c r="G17" s="8">
        <v>22</v>
      </c>
      <c r="H17" s="25"/>
      <c r="I17" s="8">
        <v>7</v>
      </c>
      <c r="J17" s="28"/>
      <c r="K17" s="8">
        <v>28.5</v>
      </c>
      <c r="L17" s="25"/>
      <c r="M17" s="8">
        <v>9</v>
      </c>
      <c r="N17" s="28"/>
      <c r="O17" s="8">
        <v>46.7</v>
      </c>
      <c r="P17" s="25"/>
      <c r="Q17" s="8">
        <v>13</v>
      </c>
      <c r="R17" s="28"/>
      <c r="S17" s="8">
        <v>64.5</v>
      </c>
      <c r="T17" s="25"/>
      <c r="U17" s="8">
        <v>15</v>
      </c>
      <c r="V17" s="28"/>
    </row>
    <row r="18" spans="1:22" x14ac:dyDescent="0.25">
      <c r="A18" s="31"/>
      <c r="B18" s="8">
        <v>7</v>
      </c>
      <c r="C18" s="8">
        <v>18.5</v>
      </c>
      <c r="D18" s="25"/>
      <c r="E18" s="8">
        <v>5</v>
      </c>
      <c r="F18" s="28"/>
      <c r="G18" s="8">
        <v>20</v>
      </c>
      <c r="H18" s="25"/>
      <c r="I18" s="8">
        <v>6</v>
      </c>
      <c r="J18" s="28"/>
      <c r="K18" s="8">
        <v>31</v>
      </c>
      <c r="L18" s="25"/>
      <c r="M18" s="8">
        <v>9</v>
      </c>
      <c r="N18" s="28"/>
      <c r="O18" s="8">
        <v>57.3</v>
      </c>
      <c r="P18" s="25"/>
      <c r="Q18" s="8">
        <v>12</v>
      </c>
      <c r="R18" s="28"/>
      <c r="S18" s="8">
        <v>75.5</v>
      </c>
      <c r="T18" s="25"/>
      <c r="U18" s="8">
        <v>15</v>
      </c>
      <c r="V18" s="28"/>
    </row>
    <row r="19" spans="1:22" x14ac:dyDescent="0.25">
      <c r="A19" s="32"/>
      <c r="B19" s="8">
        <v>8</v>
      </c>
      <c r="C19" s="8">
        <v>19</v>
      </c>
      <c r="D19" s="26"/>
      <c r="E19" s="8">
        <v>5</v>
      </c>
      <c r="F19" s="29"/>
      <c r="G19" s="8">
        <v>21</v>
      </c>
      <c r="H19" s="26"/>
      <c r="I19" s="8">
        <v>5</v>
      </c>
      <c r="J19" s="29"/>
      <c r="K19" s="8">
        <v>32</v>
      </c>
      <c r="L19" s="26"/>
      <c r="M19" s="8">
        <v>8</v>
      </c>
      <c r="N19" s="29"/>
      <c r="O19" s="8">
        <v>47.8</v>
      </c>
      <c r="P19" s="26"/>
      <c r="Q19" s="8">
        <v>12</v>
      </c>
      <c r="R19" s="29"/>
      <c r="S19" s="8">
        <v>70.5</v>
      </c>
      <c r="T19" s="26"/>
      <c r="U19" s="8">
        <v>15</v>
      </c>
      <c r="V19" s="29"/>
    </row>
    <row r="20" spans="1:22" x14ac:dyDescent="0.25">
      <c r="A20" s="30" t="s">
        <v>42</v>
      </c>
      <c r="B20" s="8">
        <v>1</v>
      </c>
      <c r="C20" s="8">
        <v>20.3</v>
      </c>
      <c r="D20" s="24">
        <f t="shared" si="0"/>
        <v>17.787499999999998</v>
      </c>
      <c r="E20" s="8">
        <v>5</v>
      </c>
      <c r="F20" s="27">
        <f t="shared" si="1"/>
        <v>5</v>
      </c>
      <c r="G20" s="8">
        <v>12</v>
      </c>
      <c r="H20" s="24">
        <f>AVERAGE(G20:G27)</f>
        <v>20</v>
      </c>
      <c r="I20" s="8">
        <v>5</v>
      </c>
      <c r="J20" s="27">
        <f t="shared" ref="J20" si="9">AVERAGE(I20:I27)</f>
        <v>6.5</v>
      </c>
      <c r="K20" s="8">
        <v>15</v>
      </c>
      <c r="L20" s="24">
        <f t="shared" ref="L20" si="10">AVERAGE(K20:K27)</f>
        <v>29.5</v>
      </c>
      <c r="M20" s="8">
        <v>7</v>
      </c>
      <c r="N20" s="27">
        <f t="shared" ref="N20" si="11">AVERAGE(M20:M27)</f>
        <v>8.625</v>
      </c>
      <c r="O20" s="8">
        <v>28.5</v>
      </c>
      <c r="P20" s="24">
        <f t="shared" ref="P20" si="12">AVERAGE(O20:O27)</f>
        <v>45.675000000000004</v>
      </c>
      <c r="Q20" s="8">
        <v>9</v>
      </c>
      <c r="R20" s="27">
        <f t="shared" ref="R20" si="13">AVERAGE(Q20:Q27)</f>
        <v>12.25</v>
      </c>
      <c r="S20" s="8">
        <v>79</v>
      </c>
      <c r="T20" s="24">
        <f t="shared" ref="T20" si="14">AVERAGE(S20:S27)</f>
        <v>70.9375</v>
      </c>
      <c r="U20" s="8">
        <v>13</v>
      </c>
      <c r="V20" s="27">
        <f t="shared" ref="V20" si="15">AVERAGE(U20:U27)</f>
        <v>14.875</v>
      </c>
    </row>
    <row r="21" spans="1:22" x14ac:dyDescent="0.25">
      <c r="A21" s="31"/>
      <c r="B21" s="8">
        <v>2</v>
      </c>
      <c r="C21" s="8">
        <v>16.8</v>
      </c>
      <c r="D21" s="25"/>
      <c r="E21" s="8">
        <v>5</v>
      </c>
      <c r="F21" s="28"/>
      <c r="G21" s="8">
        <v>22</v>
      </c>
      <c r="H21" s="25"/>
      <c r="I21" s="8">
        <v>7</v>
      </c>
      <c r="J21" s="28"/>
      <c r="K21" s="8">
        <v>32</v>
      </c>
      <c r="L21" s="25"/>
      <c r="M21" s="8">
        <v>10</v>
      </c>
      <c r="N21" s="28"/>
      <c r="O21" s="8">
        <v>54</v>
      </c>
      <c r="P21" s="25"/>
      <c r="Q21" s="8">
        <v>14</v>
      </c>
      <c r="R21" s="28"/>
      <c r="S21" s="8">
        <v>79</v>
      </c>
      <c r="T21" s="25"/>
      <c r="U21" s="8">
        <v>17</v>
      </c>
      <c r="V21" s="28"/>
    </row>
    <row r="22" spans="1:22" x14ac:dyDescent="0.25">
      <c r="A22" s="31"/>
      <c r="B22" s="8">
        <v>3</v>
      </c>
      <c r="C22" s="8">
        <v>16.7</v>
      </c>
      <c r="D22" s="25"/>
      <c r="E22" s="8">
        <v>5</v>
      </c>
      <c r="F22" s="28"/>
      <c r="G22" s="8">
        <v>22</v>
      </c>
      <c r="H22" s="25"/>
      <c r="I22" s="8">
        <v>6</v>
      </c>
      <c r="J22" s="28"/>
      <c r="K22" s="8">
        <v>27.5</v>
      </c>
      <c r="L22" s="25"/>
      <c r="M22" s="8">
        <v>8</v>
      </c>
      <c r="N22" s="28"/>
      <c r="O22" s="8">
        <v>33.4</v>
      </c>
      <c r="P22" s="25"/>
      <c r="Q22" s="8">
        <v>10</v>
      </c>
      <c r="R22" s="28"/>
      <c r="S22" s="8">
        <v>37</v>
      </c>
      <c r="T22" s="25"/>
      <c r="U22" s="8">
        <v>10</v>
      </c>
      <c r="V22" s="28"/>
    </row>
    <row r="23" spans="1:22" x14ac:dyDescent="0.25">
      <c r="A23" s="31"/>
      <c r="B23" s="8">
        <v>4</v>
      </c>
      <c r="C23" s="8">
        <v>17.399999999999999</v>
      </c>
      <c r="D23" s="25"/>
      <c r="E23" s="8">
        <v>5</v>
      </c>
      <c r="F23" s="28"/>
      <c r="G23" s="8">
        <v>21</v>
      </c>
      <c r="H23" s="25"/>
      <c r="I23" s="8">
        <v>7</v>
      </c>
      <c r="J23" s="28"/>
      <c r="K23" s="8">
        <v>34.5</v>
      </c>
      <c r="L23" s="25"/>
      <c r="M23" s="8">
        <v>10</v>
      </c>
      <c r="N23" s="28"/>
      <c r="O23" s="8">
        <v>51</v>
      </c>
      <c r="P23" s="25"/>
      <c r="Q23" s="8">
        <v>14</v>
      </c>
      <c r="R23" s="28"/>
      <c r="S23" s="8">
        <v>72</v>
      </c>
      <c r="T23" s="25"/>
      <c r="U23" s="8">
        <v>17</v>
      </c>
      <c r="V23" s="28"/>
    </row>
    <row r="24" spans="1:22" x14ac:dyDescent="0.25">
      <c r="A24" s="31"/>
      <c r="B24" s="8">
        <v>5</v>
      </c>
      <c r="C24" s="8">
        <v>15.7</v>
      </c>
      <c r="D24" s="25"/>
      <c r="E24" s="8">
        <v>5</v>
      </c>
      <c r="F24" s="28"/>
      <c r="G24" s="8">
        <v>23</v>
      </c>
      <c r="H24" s="25"/>
      <c r="I24" s="8">
        <v>6</v>
      </c>
      <c r="J24" s="28"/>
      <c r="K24" s="8">
        <v>28</v>
      </c>
      <c r="L24" s="25"/>
      <c r="M24" s="8">
        <v>7</v>
      </c>
      <c r="N24" s="28"/>
      <c r="O24" s="8">
        <v>45.2</v>
      </c>
      <c r="P24" s="25"/>
      <c r="Q24" s="8">
        <v>11</v>
      </c>
      <c r="R24" s="28"/>
      <c r="S24" s="8">
        <v>72.5</v>
      </c>
      <c r="T24" s="25"/>
      <c r="U24" s="8">
        <v>15</v>
      </c>
      <c r="V24" s="28"/>
    </row>
    <row r="25" spans="1:22" x14ac:dyDescent="0.25">
      <c r="A25" s="31"/>
      <c r="B25" s="8">
        <v>6</v>
      </c>
      <c r="C25" s="8">
        <v>14</v>
      </c>
      <c r="D25" s="25"/>
      <c r="E25" s="8">
        <v>5</v>
      </c>
      <c r="F25" s="28"/>
      <c r="G25" s="8">
        <v>17</v>
      </c>
      <c r="H25" s="25"/>
      <c r="I25" s="8">
        <v>7</v>
      </c>
      <c r="J25" s="28"/>
      <c r="K25" s="8">
        <v>32.5</v>
      </c>
      <c r="L25" s="25"/>
      <c r="M25" s="8">
        <v>9</v>
      </c>
      <c r="N25" s="28"/>
      <c r="O25" s="8">
        <v>51</v>
      </c>
      <c r="P25" s="25"/>
      <c r="Q25" s="8">
        <v>14</v>
      </c>
      <c r="R25" s="28"/>
      <c r="S25" s="8">
        <v>73.5</v>
      </c>
      <c r="T25" s="25"/>
      <c r="U25" s="8">
        <v>16</v>
      </c>
      <c r="V25" s="28"/>
    </row>
    <row r="26" spans="1:22" x14ac:dyDescent="0.25">
      <c r="A26" s="31"/>
      <c r="B26" s="8">
        <v>7</v>
      </c>
      <c r="C26" s="8">
        <v>19.399999999999999</v>
      </c>
      <c r="D26" s="25"/>
      <c r="E26" s="8">
        <v>5</v>
      </c>
      <c r="F26" s="28"/>
      <c r="G26" s="8">
        <v>20</v>
      </c>
      <c r="H26" s="25"/>
      <c r="I26" s="8">
        <v>7</v>
      </c>
      <c r="J26" s="28"/>
      <c r="K26" s="8">
        <v>35</v>
      </c>
      <c r="L26" s="25"/>
      <c r="M26" s="8">
        <v>9</v>
      </c>
      <c r="N26" s="28"/>
      <c r="O26" s="8">
        <v>55</v>
      </c>
      <c r="P26" s="25"/>
      <c r="Q26" s="8">
        <v>13</v>
      </c>
      <c r="R26" s="28"/>
      <c r="S26" s="8">
        <v>83.5</v>
      </c>
      <c r="T26" s="25"/>
      <c r="U26" s="8">
        <v>16</v>
      </c>
      <c r="V26" s="28"/>
    </row>
    <row r="27" spans="1:22" x14ac:dyDescent="0.25">
      <c r="A27" s="32"/>
      <c r="B27" s="8">
        <v>8</v>
      </c>
      <c r="C27" s="8">
        <v>22</v>
      </c>
      <c r="D27" s="26"/>
      <c r="E27" s="8">
        <v>6</v>
      </c>
      <c r="F27" s="29"/>
      <c r="G27" s="8">
        <v>23</v>
      </c>
      <c r="H27" s="26"/>
      <c r="I27" s="8">
        <v>7</v>
      </c>
      <c r="J27" s="29"/>
      <c r="K27" s="8">
        <v>31.5</v>
      </c>
      <c r="L27" s="26"/>
      <c r="M27" s="8">
        <v>9</v>
      </c>
      <c r="N27" s="29"/>
      <c r="O27" s="8">
        <v>47.3</v>
      </c>
      <c r="P27" s="26"/>
      <c r="Q27" s="8">
        <v>13</v>
      </c>
      <c r="R27" s="29"/>
      <c r="S27" s="8">
        <v>71</v>
      </c>
      <c r="T27" s="26"/>
      <c r="U27" s="8">
        <v>15</v>
      </c>
      <c r="V27" s="29"/>
    </row>
    <row r="28" spans="1:22" x14ac:dyDescent="0.25">
      <c r="A28" s="30" t="s">
        <v>43</v>
      </c>
      <c r="B28" s="8">
        <v>1</v>
      </c>
      <c r="C28" s="8">
        <v>21.4</v>
      </c>
      <c r="D28" s="24">
        <f t="shared" si="0"/>
        <v>17.475000000000001</v>
      </c>
      <c r="E28" s="8">
        <v>5</v>
      </c>
      <c r="F28" s="27">
        <f t="shared" si="1"/>
        <v>5.2857142857142856</v>
      </c>
      <c r="G28" s="8">
        <v>23</v>
      </c>
      <c r="H28" s="24">
        <f>AVERAGE(G28:G35)</f>
        <v>21</v>
      </c>
      <c r="I28" s="8">
        <v>7</v>
      </c>
      <c r="J28" s="27">
        <f t="shared" ref="J28" si="16">AVERAGE(I28:I35)</f>
        <v>6.875</v>
      </c>
      <c r="K28" s="8">
        <v>35</v>
      </c>
      <c r="L28" s="24">
        <f t="shared" ref="L28" si="17">AVERAGE(K28:K35)</f>
        <v>33.5</v>
      </c>
      <c r="M28" s="8">
        <v>10</v>
      </c>
      <c r="N28" s="27">
        <f t="shared" ref="N28" si="18">AVERAGE(M28:M35)</f>
        <v>10</v>
      </c>
      <c r="O28" s="8">
        <v>57</v>
      </c>
      <c r="P28" s="24">
        <f t="shared" ref="P28" si="19">AVERAGE(O28:O35)</f>
        <v>55.175000000000004</v>
      </c>
      <c r="Q28" s="8">
        <v>12</v>
      </c>
      <c r="R28" s="27">
        <f t="shared" ref="R28" si="20">AVERAGE(Q28:Q35)</f>
        <v>13.125</v>
      </c>
      <c r="S28" s="8">
        <v>79.5</v>
      </c>
      <c r="T28" s="24">
        <f t="shared" ref="T28" si="21">AVERAGE(S28:S35)</f>
        <v>76.849999999999994</v>
      </c>
      <c r="U28" s="8">
        <v>16</v>
      </c>
      <c r="V28" s="27">
        <f t="shared" ref="V28" si="22">AVERAGE(U28:U35)</f>
        <v>16.375</v>
      </c>
    </row>
    <row r="29" spans="1:22" x14ac:dyDescent="0.25">
      <c r="A29" s="31"/>
      <c r="B29" s="8">
        <v>2</v>
      </c>
      <c r="C29" s="8">
        <v>16.5</v>
      </c>
      <c r="D29" s="25"/>
      <c r="E29" s="8">
        <v>6</v>
      </c>
      <c r="F29" s="28"/>
      <c r="G29" s="8">
        <v>20</v>
      </c>
      <c r="H29" s="25"/>
      <c r="I29" s="9">
        <v>5</v>
      </c>
      <c r="J29" s="28"/>
      <c r="K29" s="8">
        <v>22</v>
      </c>
      <c r="L29" s="25"/>
      <c r="M29" s="8">
        <v>7</v>
      </c>
      <c r="N29" s="28"/>
      <c r="O29" s="8">
        <v>34.5</v>
      </c>
      <c r="P29" s="25"/>
      <c r="Q29" s="8">
        <v>11</v>
      </c>
      <c r="R29" s="28"/>
      <c r="S29" s="8">
        <v>58</v>
      </c>
      <c r="T29" s="25"/>
      <c r="U29" s="8">
        <v>13</v>
      </c>
      <c r="V29" s="28"/>
    </row>
    <row r="30" spans="1:22" x14ac:dyDescent="0.25">
      <c r="A30" s="31"/>
      <c r="B30" s="8">
        <v>3</v>
      </c>
      <c r="C30" s="8">
        <v>13.2</v>
      </c>
      <c r="D30" s="25"/>
      <c r="E30" s="8">
        <v>5</v>
      </c>
      <c r="F30" s="28"/>
      <c r="G30" s="8">
        <v>18</v>
      </c>
      <c r="H30" s="25"/>
      <c r="I30" s="8">
        <v>7</v>
      </c>
      <c r="J30" s="28"/>
      <c r="K30" s="8">
        <v>33</v>
      </c>
      <c r="L30" s="25"/>
      <c r="M30" s="8">
        <v>11</v>
      </c>
      <c r="N30" s="28"/>
      <c r="O30" s="8">
        <v>57.3</v>
      </c>
      <c r="P30" s="25"/>
      <c r="Q30" s="8">
        <v>14</v>
      </c>
      <c r="R30" s="28"/>
      <c r="S30" s="8">
        <v>84.5</v>
      </c>
      <c r="T30" s="25"/>
      <c r="U30" s="8">
        <v>17</v>
      </c>
      <c r="V30" s="28"/>
    </row>
    <row r="31" spans="1:22" x14ac:dyDescent="0.25">
      <c r="A31" s="31"/>
      <c r="B31" s="8">
        <v>4</v>
      </c>
      <c r="C31" s="8">
        <v>15.7</v>
      </c>
      <c r="D31" s="25"/>
      <c r="E31" s="8">
        <v>5</v>
      </c>
      <c r="F31" s="28"/>
      <c r="G31" s="8">
        <v>16</v>
      </c>
      <c r="H31" s="25"/>
      <c r="I31" s="8">
        <v>7</v>
      </c>
      <c r="J31" s="28"/>
      <c r="K31" s="8">
        <v>31.5</v>
      </c>
      <c r="L31" s="25"/>
      <c r="M31" s="8">
        <v>10</v>
      </c>
      <c r="N31" s="28"/>
      <c r="O31" s="8">
        <v>57.5</v>
      </c>
      <c r="P31" s="25"/>
      <c r="Q31" s="8">
        <v>13</v>
      </c>
      <c r="R31" s="28"/>
      <c r="S31" s="8">
        <v>78.8</v>
      </c>
      <c r="T31" s="25"/>
      <c r="U31" s="8">
        <v>17</v>
      </c>
      <c r="V31" s="28"/>
    </row>
    <row r="32" spans="1:22" x14ac:dyDescent="0.25">
      <c r="A32" s="31"/>
      <c r="B32" s="8">
        <v>5</v>
      </c>
      <c r="C32" s="8">
        <v>20.5</v>
      </c>
      <c r="D32" s="25"/>
      <c r="E32" s="8">
        <v>6</v>
      </c>
      <c r="F32" s="28"/>
      <c r="G32" s="8">
        <v>25</v>
      </c>
      <c r="H32" s="25"/>
      <c r="I32" s="8">
        <v>8</v>
      </c>
      <c r="J32" s="28"/>
      <c r="K32" s="8">
        <v>41</v>
      </c>
      <c r="L32" s="25"/>
      <c r="M32" s="8">
        <v>12</v>
      </c>
      <c r="N32" s="28"/>
      <c r="O32" s="8">
        <v>59</v>
      </c>
      <c r="P32" s="25"/>
      <c r="Q32" s="8">
        <v>15</v>
      </c>
      <c r="R32" s="28"/>
      <c r="S32" s="8">
        <v>81</v>
      </c>
      <c r="T32" s="25"/>
      <c r="U32" s="8">
        <v>18</v>
      </c>
      <c r="V32" s="28"/>
    </row>
    <row r="33" spans="1:22" x14ac:dyDescent="0.25">
      <c r="A33" s="31"/>
      <c r="B33" s="8">
        <v>6</v>
      </c>
      <c r="C33" s="8">
        <v>21</v>
      </c>
      <c r="D33" s="25"/>
      <c r="E33" s="8">
        <v>5</v>
      </c>
      <c r="F33" s="28"/>
      <c r="G33" s="8">
        <v>27</v>
      </c>
      <c r="H33" s="25"/>
      <c r="I33" s="8">
        <v>7</v>
      </c>
      <c r="J33" s="28"/>
      <c r="K33" s="8">
        <v>37</v>
      </c>
      <c r="L33" s="25"/>
      <c r="M33" s="8">
        <v>10</v>
      </c>
      <c r="N33" s="28"/>
      <c r="O33" s="8">
        <v>58.6</v>
      </c>
      <c r="P33" s="25"/>
      <c r="Q33" s="8">
        <v>13</v>
      </c>
      <c r="R33" s="28"/>
      <c r="S33" s="8">
        <v>85</v>
      </c>
      <c r="T33" s="25"/>
      <c r="U33" s="8">
        <v>17</v>
      </c>
      <c r="V33" s="28"/>
    </row>
    <row r="34" spans="1:22" x14ac:dyDescent="0.25">
      <c r="A34" s="31"/>
      <c r="B34" s="8">
        <v>7</v>
      </c>
      <c r="C34" s="8">
        <v>11.5</v>
      </c>
      <c r="D34" s="25"/>
      <c r="E34" s="8">
        <v>5</v>
      </c>
      <c r="F34" s="28"/>
      <c r="G34" s="8">
        <v>13</v>
      </c>
      <c r="H34" s="25"/>
      <c r="I34" s="8">
        <v>7</v>
      </c>
      <c r="J34" s="28"/>
      <c r="K34" s="8">
        <v>32.5</v>
      </c>
      <c r="L34" s="25"/>
      <c r="M34" s="8">
        <v>10</v>
      </c>
      <c r="N34" s="28"/>
      <c r="O34" s="8">
        <v>60</v>
      </c>
      <c r="P34" s="25"/>
      <c r="Q34" s="8">
        <v>14</v>
      </c>
      <c r="R34" s="28"/>
      <c r="S34" s="8">
        <v>84</v>
      </c>
      <c r="T34" s="25"/>
      <c r="U34" s="8">
        <v>16</v>
      </c>
      <c r="V34" s="28"/>
    </row>
    <row r="35" spans="1:22" x14ac:dyDescent="0.25">
      <c r="A35" s="32"/>
      <c r="B35" s="8">
        <v>8</v>
      </c>
      <c r="C35" s="8">
        <v>20</v>
      </c>
      <c r="D35" s="26"/>
      <c r="E35" s="8">
        <v>5</v>
      </c>
      <c r="F35" s="29"/>
      <c r="G35" s="8">
        <v>26</v>
      </c>
      <c r="H35" s="26"/>
      <c r="I35" s="8">
        <v>7</v>
      </c>
      <c r="J35" s="29"/>
      <c r="K35" s="8">
        <v>36</v>
      </c>
      <c r="L35" s="26"/>
      <c r="M35" s="8">
        <v>10</v>
      </c>
      <c r="N35" s="29"/>
      <c r="O35" s="8">
        <v>57.5</v>
      </c>
      <c r="P35" s="26"/>
      <c r="Q35" s="8">
        <v>13</v>
      </c>
      <c r="R35" s="29"/>
      <c r="S35" s="8">
        <v>64</v>
      </c>
      <c r="T35" s="26"/>
      <c r="U35" s="8">
        <v>17</v>
      </c>
      <c r="V35" s="29"/>
    </row>
    <row r="36" spans="1:22" x14ac:dyDescent="0.25">
      <c r="A36" s="30" t="s">
        <v>44</v>
      </c>
      <c r="B36" s="8">
        <v>1</v>
      </c>
      <c r="C36" s="8">
        <v>13</v>
      </c>
      <c r="D36" s="24">
        <f t="shared" si="0"/>
        <v>18.3125</v>
      </c>
      <c r="E36" s="8">
        <v>5</v>
      </c>
      <c r="F36" s="27">
        <f t="shared" si="1"/>
        <v>5.4285714285714288</v>
      </c>
      <c r="G36" s="8">
        <v>17</v>
      </c>
      <c r="H36" s="24">
        <f>AVERAGE(G36:G43)</f>
        <v>22</v>
      </c>
      <c r="I36" s="8">
        <v>6</v>
      </c>
      <c r="J36" s="27">
        <f t="shared" ref="J36" si="23">AVERAGE(I36:I43)</f>
        <v>6.5</v>
      </c>
      <c r="K36" s="8">
        <v>22.5</v>
      </c>
      <c r="L36" s="24">
        <f t="shared" ref="L36" si="24">AVERAGE(K36:K43)</f>
        <v>33.3125</v>
      </c>
      <c r="M36" s="8">
        <v>8</v>
      </c>
      <c r="N36" s="27">
        <f t="shared" ref="N36" si="25">AVERAGE(M36:M43)</f>
        <v>9.875</v>
      </c>
      <c r="O36" s="8">
        <v>43.3</v>
      </c>
      <c r="P36" s="24">
        <f t="shared" ref="P36" si="26">AVERAGE(O36:O43)</f>
        <v>54.45</v>
      </c>
      <c r="Q36" s="8">
        <v>13</v>
      </c>
      <c r="R36" s="27">
        <f t="shared" ref="R36" si="27">AVERAGE(Q36:Q43)</f>
        <v>13.75</v>
      </c>
      <c r="S36" s="8">
        <v>65</v>
      </c>
      <c r="T36" s="24">
        <f t="shared" ref="T36" si="28">AVERAGE(S36:S43)</f>
        <v>78.875</v>
      </c>
      <c r="U36" s="8">
        <v>16</v>
      </c>
      <c r="V36" s="27">
        <f t="shared" ref="V36" si="29">AVERAGE(U36:U43)</f>
        <v>16.5</v>
      </c>
    </row>
    <row r="37" spans="1:22" x14ac:dyDescent="0.25">
      <c r="A37" s="31"/>
      <c r="B37" s="8">
        <v>2</v>
      </c>
      <c r="C37" s="8">
        <v>14.9</v>
      </c>
      <c r="D37" s="25"/>
      <c r="E37" s="8">
        <v>6</v>
      </c>
      <c r="F37" s="28"/>
      <c r="G37" s="8">
        <v>19</v>
      </c>
      <c r="H37" s="25"/>
      <c r="I37" s="8">
        <v>7</v>
      </c>
      <c r="J37" s="28"/>
      <c r="K37" s="8">
        <v>32</v>
      </c>
      <c r="L37" s="25"/>
      <c r="M37" s="8">
        <v>11</v>
      </c>
      <c r="N37" s="28"/>
      <c r="O37" s="8">
        <v>51.5</v>
      </c>
      <c r="P37" s="25"/>
      <c r="Q37" s="8">
        <v>15</v>
      </c>
      <c r="R37" s="28"/>
      <c r="S37" s="8">
        <v>78</v>
      </c>
      <c r="T37" s="25"/>
      <c r="U37" s="8">
        <v>17</v>
      </c>
      <c r="V37" s="28"/>
    </row>
    <row r="38" spans="1:22" x14ac:dyDescent="0.25">
      <c r="A38" s="31"/>
      <c r="B38" s="8">
        <v>3</v>
      </c>
      <c r="C38" s="8">
        <v>17.3</v>
      </c>
      <c r="D38" s="25"/>
      <c r="E38" s="8">
        <v>6</v>
      </c>
      <c r="F38" s="28"/>
      <c r="G38" s="8">
        <v>23</v>
      </c>
      <c r="H38" s="25"/>
      <c r="I38" s="8">
        <v>7</v>
      </c>
      <c r="J38" s="28"/>
      <c r="K38" s="8">
        <v>37</v>
      </c>
      <c r="L38" s="25"/>
      <c r="M38" s="8">
        <v>10</v>
      </c>
      <c r="N38" s="28"/>
      <c r="O38" s="8">
        <v>61</v>
      </c>
      <c r="P38" s="25"/>
      <c r="Q38" s="8">
        <v>15</v>
      </c>
      <c r="R38" s="28"/>
      <c r="S38" s="8">
        <v>87</v>
      </c>
      <c r="T38" s="25"/>
      <c r="U38" s="8">
        <v>17</v>
      </c>
      <c r="V38" s="28"/>
    </row>
    <row r="39" spans="1:22" x14ac:dyDescent="0.25">
      <c r="A39" s="31"/>
      <c r="B39" s="8">
        <v>4</v>
      </c>
      <c r="C39" s="8">
        <v>18.7</v>
      </c>
      <c r="D39" s="25"/>
      <c r="E39" s="8">
        <v>5</v>
      </c>
      <c r="F39" s="28"/>
      <c r="G39" s="8">
        <v>24</v>
      </c>
      <c r="H39" s="25"/>
      <c r="I39" s="8">
        <v>6</v>
      </c>
      <c r="J39" s="28"/>
      <c r="K39" s="8">
        <v>36</v>
      </c>
      <c r="L39" s="25"/>
      <c r="M39" s="8">
        <v>10</v>
      </c>
      <c r="N39" s="28"/>
      <c r="O39" s="8">
        <v>63.3</v>
      </c>
      <c r="P39" s="25"/>
      <c r="Q39" s="8">
        <v>14</v>
      </c>
      <c r="R39" s="28"/>
      <c r="S39" s="8">
        <v>96.5</v>
      </c>
      <c r="T39" s="25"/>
      <c r="U39" s="8">
        <v>17</v>
      </c>
      <c r="V39" s="28"/>
    </row>
    <row r="40" spans="1:22" x14ac:dyDescent="0.25">
      <c r="A40" s="31"/>
      <c r="B40" s="8">
        <v>5</v>
      </c>
      <c r="C40" s="8">
        <v>22.5</v>
      </c>
      <c r="D40" s="25"/>
      <c r="E40" s="8">
        <v>5</v>
      </c>
      <c r="F40" s="28"/>
      <c r="G40" s="8">
        <v>25</v>
      </c>
      <c r="H40" s="25"/>
      <c r="I40" s="8">
        <v>6</v>
      </c>
      <c r="J40" s="28"/>
      <c r="K40" s="8">
        <v>36</v>
      </c>
      <c r="L40" s="25"/>
      <c r="M40" s="8">
        <v>10</v>
      </c>
      <c r="N40" s="28"/>
      <c r="O40" s="8">
        <v>53.5</v>
      </c>
      <c r="P40" s="25"/>
      <c r="Q40" s="8">
        <v>14</v>
      </c>
      <c r="R40" s="28"/>
      <c r="S40" s="8">
        <v>72.5</v>
      </c>
      <c r="T40" s="25"/>
      <c r="U40" s="8">
        <v>17</v>
      </c>
      <c r="V40" s="28"/>
    </row>
    <row r="41" spans="1:22" x14ac:dyDescent="0.25">
      <c r="A41" s="31"/>
      <c r="B41" s="8">
        <v>6</v>
      </c>
      <c r="C41" s="8">
        <v>19.3</v>
      </c>
      <c r="D41" s="25"/>
      <c r="E41" s="8">
        <v>6</v>
      </c>
      <c r="F41" s="28"/>
      <c r="G41" s="8">
        <v>21</v>
      </c>
      <c r="H41" s="25"/>
      <c r="I41" s="8">
        <v>6</v>
      </c>
      <c r="J41" s="28"/>
      <c r="K41" s="8">
        <v>33</v>
      </c>
      <c r="L41" s="25"/>
      <c r="M41" s="8">
        <v>11</v>
      </c>
      <c r="N41" s="28"/>
      <c r="O41" s="8">
        <v>56.3</v>
      </c>
      <c r="P41" s="25"/>
      <c r="Q41" s="8">
        <v>14</v>
      </c>
      <c r="R41" s="28"/>
      <c r="S41" s="8">
        <v>77</v>
      </c>
      <c r="T41" s="25"/>
      <c r="U41" s="8">
        <v>17</v>
      </c>
      <c r="V41" s="28"/>
    </row>
    <row r="42" spans="1:22" x14ac:dyDescent="0.25">
      <c r="A42" s="31"/>
      <c r="B42" s="8">
        <v>7</v>
      </c>
      <c r="C42" s="8">
        <v>19.3</v>
      </c>
      <c r="D42" s="25"/>
      <c r="E42" s="8">
        <v>5</v>
      </c>
      <c r="F42" s="28"/>
      <c r="G42" s="8">
        <v>23</v>
      </c>
      <c r="H42" s="25"/>
      <c r="I42" s="8">
        <v>7</v>
      </c>
      <c r="J42" s="28"/>
      <c r="K42" s="8">
        <v>36</v>
      </c>
      <c r="L42" s="25"/>
      <c r="M42" s="8">
        <v>10</v>
      </c>
      <c r="N42" s="28"/>
      <c r="O42" s="8">
        <v>54.3</v>
      </c>
      <c r="P42" s="25"/>
      <c r="Q42" s="8">
        <v>13</v>
      </c>
      <c r="R42" s="28"/>
      <c r="S42" s="8">
        <v>71</v>
      </c>
      <c r="T42" s="25"/>
      <c r="U42" s="8">
        <v>16</v>
      </c>
      <c r="V42" s="28"/>
    </row>
    <row r="43" spans="1:22" x14ac:dyDescent="0.25">
      <c r="A43" s="32"/>
      <c r="B43" s="8">
        <v>8</v>
      </c>
      <c r="C43" s="8">
        <v>21.5</v>
      </c>
      <c r="D43" s="26"/>
      <c r="E43" s="8">
        <v>6</v>
      </c>
      <c r="F43" s="29"/>
      <c r="G43" s="8">
        <v>24</v>
      </c>
      <c r="H43" s="26"/>
      <c r="I43" s="8">
        <v>7</v>
      </c>
      <c r="J43" s="29"/>
      <c r="K43" s="8">
        <v>34</v>
      </c>
      <c r="L43" s="26"/>
      <c r="M43" s="8">
        <v>9</v>
      </c>
      <c r="N43" s="29"/>
      <c r="O43" s="8">
        <v>52.4</v>
      </c>
      <c r="P43" s="26"/>
      <c r="Q43" s="8">
        <v>12</v>
      </c>
      <c r="R43" s="29"/>
      <c r="S43" s="8">
        <v>84</v>
      </c>
      <c r="T43" s="26"/>
      <c r="U43" s="8">
        <v>15</v>
      </c>
      <c r="V43" s="29"/>
    </row>
    <row r="44" spans="1:22" x14ac:dyDescent="0.25">
      <c r="A44" s="30" t="s">
        <v>45</v>
      </c>
      <c r="B44" s="8">
        <v>1</v>
      </c>
      <c r="C44" s="8">
        <v>10.199999999999999</v>
      </c>
      <c r="D44" s="24">
        <f t="shared" si="0"/>
        <v>15.7875</v>
      </c>
      <c r="E44" s="8">
        <v>5</v>
      </c>
      <c r="F44" s="27">
        <f t="shared" si="1"/>
        <v>5.1428571428571432</v>
      </c>
      <c r="G44" s="8">
        <v>12</v>
      </c>
      <c r="H44" s="24">
        <f>AVERAGE(G44:G51)</f>
        <v>19.2</v>
      </c>
      <c r="I44" s="8">
        <v>6</v>
      </c>
      <c r="J44" s="27">
        <f t="shared" ref="J44" si="30">AVERAGE(I44:I51)</f>
        <v>6.375</v>
      </c>
      <c r="K44" s="8">
        <v>25</v>
      </c>
      <c r="L44" s="24">
        <f t="shared" ref="L44" si="31">AVERAGE(K44:K51)</f>
        <v>29.375</v>
      </c>
      <c r="M44" s="8">
        <v>9</v>
      </c>
      <c r="N44" s="27">
        <f t="shared" ref="N44" si="32">AVERAGE(M44:M51)</f>
        <v>9</v>
      </c>
      <c r="O44" s="8">
        <v>50.5</v>
      </c>
      <c r="P44" s="24">
        <f t="shared" ref="P44" si="33">AVERAGE(O44:O51)</f>
        <v>49.875</v>
      </c>
      <c r="Q44" s="8">
        <v>12</v>
      </c>
      <c r="R44" s="27">
        <f t="shared" ref="R44" si="34">AVERAGE(Q44:Q51)</f>
        <v>12.625</v>
      </c>
      <c r="S44" s="8">
        <v>74</v>
      </c>
      <c r="T44" s="24">
        <f t="shared" ref="T44" si="35">AVERAGE(S44:S51)</f>
        <v>73.662499999999994</v>
      </c>
      <c r="U44" s="8">
        <v>15</v>
      </c>
      <c r="V44" s="27">
        <f t="shared" ref="V44" si="36">AVERAGE(U44:U51)</f>
        <v>15.625</v>
      </c>
    </row>
    <row r="45" spans="1:22" x14ac:dyDescent="0.25">
      <c r="A45" s="31"/>
      <c r="B45" s="8">
        <v>2</v>
      </c>
      <c r="C45" s="8">
        <v>20.5</v>
      </c>
      <c r="D45" s="25"/>
      <c r="E45" s="8">
        <v>5</v>
      </c>
      <c r="F45" s="28"/>
      <c r="G45" s="8">
        <v>28</v>
      </c>
      <c r="H45" s="25"/>
      <c r="I45" s="8">
        <v>7</v>
      </c>
      <c r="J45" s="28"/>
      <c r="K45" s="8">
        <v>36.5</v>
      </c>
      <c r="L45" s="25"/>
      <c r="M45" s="8">
        <v>10</v>
      </c>
      <c r="N45" s="28"/>
      <c r="O45" s="8">
        <v>63</v>
      </c>
      <c r="P45" s="25"/>
      <c r="Q45" s="8">
        <v>14</v>
      </c>
      <c r="R45" s="28"/>
      <c r="S45" s="8">
        <v>89.5</v>
      </c>
      <c r="T45" s="25"/>
      <c r="U45" s="8">
        <v>17</v>
      </c>
      <c r="V45" s="28"/>
    </row>
    <row r="46" spans="1:22" x14ac:dyDescent="0.25">
      <c r="A46" s="31"/>
      <c r="B46" s="8">
        <v>3</v>
      </c>
      <c r="C46" s="8">
        <v>16.3</v>
      </c>
      <c r="D46" s="25"/>
      <c r="E46" s="8">
        <v>5</v>
      </c>
      <c r="F46" s="28"/>
      <c r="G46" s="8">
        <v>18</v>
      </c>
      <c r="H46" s="25"/>
      <c r="I46" s="8">
        <v>6</v>
      </c>
      <c r="J46" s="28"/>
      <c r="K46" s="8">
        <v>27</v>
      </c>
      <c r="L46" s="25"/>
      <c r="M46" s="8">
        <v>8</v>
      </c>
      <c r="N46" s="28"/>
      <c r="O46" s="8">
        <v>46.5</v>
      </c>
      <c r="P46" s="25"/>
      <c r="Q46" s="8">
        <v>12</v>
      </c>
      <c r="R46" s="28"/>
      <c r="S46" s="8">
        <v>74</v>
      </c>
      <c r="T46" s="25"/>
      <c r="U46" s="8">
        <v>15</v>
      </c>
      <c r="V46" s="28"/>
    </row>
    <row r="47" spans="1:22" x14ac:dyDescent="0.25">
      <c r="A47" s="31"/>
      <c r="B47" s="8">
        <v>4</v>
      </c>
      <c r="C47" s="8">
        <v>11.7</v>
      </c>
      <c r="D47" s="25"/>
      <c r="E47" s="8">
        <v>5</v>
      </c>
      <c r="F47" s="28"/>
      <c r="G47" s="8">
        <v>14</v>
      </c>
      <c r="H47" s="25"/>
      <c r="I47" s="8">
        <v>6</v>
      </c>
      <c r="J47" s="28"/>
      <c r="K47" s="8">
        <v>21</v>
      </c>
      <c r="L47" s="25"/>
      <c r="M47" s="8">
        <v>8</v>
      </c>
      <c r="N47" s="28"/>
      <c r="O47" s="8">
        <v>35</v>
      </c>
      <c r="P47" s="25"/>
      <c r="Q47" s="8">
        <v>12</v>
      </c>
      <c r="R47" s="28"/>
      <c r="S47" s="8">
        <v>58</v>
      </c>
      <c r="T47" s="25"/>
      <c r="U47" s="8">
        <v>15</v>
      </c>
      <c r="V47" s="28"/>
    </row>
    <row r="48" spans="1:22" x14ac:dyDescent="0.25">
      <c r="A48" s="31"/>
      <c r="B48" s="8">
        <v>5</v>
      </c>
      <c r="C48" s="8">
        <v>15</v>
      </c>
      <c r="D48" s="25"/>
      <c r="E48" s="8">
        <v>5</v>
      </c>
      <c r="F48" s="28"/>
      <c r="G48" s="8">
        <v>23</v>
      </c>
      <c r="H48" s="25"/>
      <c r="I48" s="8">
        <v>7</v>
      </c>
      <c r="J48" s="28"/>
      <c r="K48" s="8">
        <v>31</v>
      </c>
      <c r="L48" s="25"/>
      <c r="M48" s="8">
        <v>10</v>
      </c>
      <c r="N48" s="28"/>
      <c r="O48" s="8">
        <v>51.5</v>
      </c>
      <c r="P48" s="25"/>
      <c r="Q48" s="8">
        <v>13</v>
      </c>
      <c r="R48" s="28"/>
      <c r="S48" s="8">
        <v>77.8</v>
      </c>
      <c r="T48" s="25"/>
      <c r="U48" s="8">
        <v>17</v>
      </c>
      <c r="V48" s="28"/>
    </row>
    <row r="49" spans="1:22" x14ac:dyDescent="0.25">
      <c r="A49" s="31"/>
      <c r="B49" s="8">
        <v>6</v>
      </c>
      <c r="C49" s="8">
        <v>20.3</v>
      </c>
      <c r="D49" s="25"/>
      <c r="E49" s="8">
        <v>6</v>
      </c>
      <c r="F49" s="28"/>
      <c r="G49" s="8">
        <v>23</v>
      </c>
      <c r="H49" s="25"/>
      <c r="I49" s="8">
        <v>6</v>
      </c>
      <c r="J49" s="28"/>
      <c r="K49" s="8">
        <v>35</v>
      </c>
      <c r="L49" s="25"/>
      <c r="M49" s="8">
        <v>9</v>
      </c>
      <c r="N49" s="28"/>
      <c r="O49" s="8">
        <v>56</v>
      </c>
      <c r="P49" s="25"/>
      <c r="Q49" s="8">
        <v>12</v>
      </c>
      <c r="R49" s="28"/>
      <c r="S49" s="8">
        <v>77</v>
      </c>
      <c r="T49" s="25"/>
      <c r="U49" s="8">
        <v>15</v>
      </c>
      <c r="V49" s="28"/>
    </row>
    <row r="50" spans="1:22" x14ac:dyDescent="0.25">
      <c r="A50" s="31"/>
      <c r="B50" s="8">
        <v>7</v>
      </c>
      <c r="C50" s="8">
        <v>14</v>
      </c>
      <c r="D50" s="25"/>
      <c r="E50" s="8">
        <v>5</v>
      </c>
      <c r="F50" s="28"/>
      <c r="G50" s="9">
        <v>14.6</v>
      </c>
      <c r="H50" s="25"/>
      <c r="I50" s="9">
        <v>6</v>
      </c>
      <c r="J50" s="28"/>
      <c r="K50" s="8">
        <v>27.5</v>
      </c>
      <c r="L50" s="25"/>
      <c r="M50" s="8">
        <v>9</v>
      </c>
      <c r="N50" s="28"/>
      <c r="O50" s="8">
        <v>48</v>
      </c>
      <c r="P50" s="25"/>
      <c r="Q50" s="8">
        <v>12</v>
      </c>
      <c r="R50" s="28"/>
      <c r="S50" s="8">
        <v>65.5</v>
      </c>
      <c r="T50" s="25"/>
      <c r="U50" s="8">
        <v>14</v>
      </c>
      <c r="V50" s="28"/>
    </row>
    <row r="51" spans="1:22" x14ac:dyDescent="0.25">
      <c r="A51" s="32"/>
      <c r="B51" s="8">
        <v>8</v>
      </c>
      <c r="C51" s="8">
        <v>18.3</v>
      </c>
      <c r="D51" s="26"/>
      <c r="E51" s="8">
        <v>5</v>
      </c>
      <c r="F51" s="29"/>
      <c r="G51" s="8">
        <v>21</v>
      </c>
      <c r="H51" s="26"/>
      <c r="I51" s="8">
        <v>7</v>
      </c>
      <c r="J51" s="29"/>
      <c r="K51" s="8">
        <v>32</v>
      </c>
      <c r="L51" s="26"/>
      <c r="M51" s="8">
        <v>9</v>
      </c>
      <c r="N51" s="29"/>
      <c r="O51" s="8">
        <v>48.5</v>
      </c>
      <c r="P51" s="26"/>
      <c r="Q51" s="8">
        <v>14</v>
      </c>
      <c r="R51" s="29"/>
      <c r="S51" s="8">
        <v>73.5</v>
      </c>
      <c r="T51" s="26"/>
      <c r="U51" s="8">
        <v>17</v>
      </c>
      <c r="V51" s="29"/>
    </row>
    <row r="52" spans="1:22" x14ac:dyDescent="0.25">
      <c r="A52" s="30" t="s">
        <v>46</v>
      </c>
      <c r="B52" s="8">
        <v>1</v>
      </c>
      <c r="C52" s="8">
        <v>15.8</v>
      </c>
      <c r="D52" s="24">
        <f t="shared" si="0"/>
        <v>17</v>
      </c>
      <c r="E52" s="8">
        <v>5</v>
      </c>
      <c r="F52" s="27">
        <f t="shared" si="1"/>
        <v>5.1428571428571432</v>
      </c>
      <c r="G52" s="8">
        <v>18</v>
      </c>
      <c r="H52" s="24">
        <f>AVERAGE(G52:G59)</f>
        <v>19.725000000000001</v>
      </c>
      <c r="I52" s="8">
        <v>6</v>
      </c>
      <c r="J52" s="27">
        <f t="shared" ref="J52" si="37">AVERAGE(I52:I59)</f>
        <v>6.5</v>
      </c>
      <c r="K52" s="8">
        <v>26.5</v>
      </c>
      <c r="L52" s="24">
        <f t="shared" ref="L52" si="38">AVERAGE(K52:K59)</f>
        <v>31.5</v>
      </c>
      <c r="M52" s="8">
        <v>8</v>
      </c>
      <c r="N52" s="27">
        <f t="shared" ref="N52" si="39">AVERAGE(M52:M59)</f>
        <v>9.25</v>
      </c>
      <c r="O52" s="8">
        <v>46</v>
      </c>
      <c r="P52" s="24">
        <f t="shared" ref="P52" si="40">AVERAGE(O52:O59)</f>
        <v>50.2</v>
      </c>
      <c r="Q52" s="8">
        <v>12</v>
      </c>
      <c r="R52" s="27">
        <f t="shared" ref="R52" si="41">AVERAGE(Q52:Q59)</f>
        <v>12.625</v>
      </c>
      <c r="S52" s="8">
        <v>64</v>
      </c>
      <c r="T52" s="24">
        <f t="shared" ref="T52" si="42">AVERAGE(S52:S59)</f>
        <v>73.212500000000006</v>
      </c>
      <c r="U52" s="8">
        <v>15</v>
      </c>
      <c r="V52" s="27">
        <f t="shared" ref="V52" si="43">AVERAGE(U52:U59)</f>
        <v>15.25</v>
      </c>
    </row>
    <row r="53" spans="1:22" x14ac:dyDescent="0.25">
      <c r="A53" s="31"/>
      <c r="B53" s="8">
        <v>2</v>
      </c>
      <c r="C53" s="8">
        <v>15</v>
      </c>
      <c r="D53" s="25"/>
      <c r="E53" s="8">
        <v>5</v>
      </c>
      <c r="F53" s="28"/>
      <c r="G53" s="9">
        <v>15.8</v>
      </c>
      <c r="H53" s="25"/>
      <c r="I53" s="9">
        <v>6</v>
      </c>
      <c r="J53" s="28"/>
      <c r="K53" s="8">
        <v>25</v>
      </c>
      <c r="L53" s="25"/>
      <c r="M53" s="8">
        <v>8</v>
      </c>
      <c r="N53" s="28"/>
      <c r="O53" s="8">
        <v>46.1</v>
      </c>
      <c r="P53" s="25"/>
      <c r="Q53" s="8">
        <v>11</v>
      </c>
      <c r="R53" s="28"/>
      <c r="S53" s="8">
        <v>72.5</v>
      </c>
      <c r="T53" s="25"/>
      <c r="U53" s="8">
        <v>11</v>
      </c>
      <c r="V53" s="28"/>
    </row>
    <row r="54" spans="1:22" x14ac:dyDescent="0.25">
      <c r="A54" s="31"/>
      <c r="B54" s="8">
        <v>3</v>
      </c>
      <c r="C54" s="8">
        <v>20.5</v>
      </c>
      <c r="D54" s="25"/>
      <c r="E54" s="8">
        <v>5</v>
      </c>
      <c r="F54" s="28"/>
      <c r="G54" s="8">
        <v>24</v>
      </c>
      <c r="H54" s="25"/>
      <c r="I54" s="8">
        <v>7</v>
      </c>
      <c r="J54" s="28"/>
      <c r="K54" s="8">
        <v>34</v>
      </c>
      <c r="L54" s="25"/>
      <c r="M54" s="8">
        <v>9</v>
      </c>
      <c r="N54" s="28"/>
      <c r="O54" s="8">
        <v>47.5</v>
      </c>
      <c r="P54" s="25"/>
      <c r="Q54" s="8">
        <v>12</v>
      </c>
      <c r="R54" s="28"/>
      <c r="S54" s="8">
        <v>74</v>
      </c>
      <c r="T54" s="25"/>
      <c r="U54" s="8">
        <v>16</v>
      </c>
      <c r="V54" s="28"/>
    </row>
    <row r="55" spans="1:22" x14ac:dyDescent="0.25">
      <c r="A55" s="31"/>
      <c r="B55" s="8">
        <v>4</v>
      </c>
      <c r="C55" s="8">
        <v>17</v>
      </c>
      <c r="D55" s="25"/>
      <c r="E55" s="8">
        <v>5</v>
      </c>
      <c r="F55" s="28"/>
      <c r="G55" s="8">
        <v>20</v>
      </c>
      <c r="H55" s="25"/>
      <c r="I55" s="8">
        <v>6</v>
      </c>
      <c r="J55" s="28"/>
      <c r="K55" s="8">
        <v>30.5</v>
      </c>
      <c r="L55" s="25"/>
      <c r="M55" s="8">
        <v>10</v>
      </c>
      <c r="N55" s="28"/>
      <c r="O55" s="8">
        <v>50</v>
      </c>
      <c r="P55" s="25"/>
      <c r="Q55" s="8">
        <v>14</v>
      </c>
      <c r="R55" s="28"/>
      <c r="S55" s="8">
        <v>69</v>
      </c>
      <c r="T55" s="25"/>
      <c r="U55" s="8">
        <v>17</v>
      </c>
      <c r="V55" s="28"/>
    </row>
    <row r="56" spans="1:22" x14ac:dyDescent="0.25">
      <c r="A56" s="31"/>
      <c r="B56" s="8">
        <v>5</v>
      </c>
      <c r="C56" s="8">
        <v>17</v>
      </c>
      <c r="D56" s="25"/>
      <c r="E56" s="8">
        <v>5</v>
      </c>
      <c r="F56" s="28"/>
      <c r="G56" s="8">
        <v>22</v>
      </c>
      <c r="H56" s="25"/>
      <c r="I56" s="8">
        <v>7</v>
      </c>
      <c r="J56" s="28"/>
      <c r="K56" s="8">
        <v>38</v>
      </c>
      <c r="L56" s="25"/>
      <c r="M56" s="8">
        <v>10</v>
      </c>
      <c r="N56" s="28"/>
      <c r="O56" s="8">
        <v>57.5</v>
      </c>
      <c r="P56" s="25"/>
      <c r="Q56" s="8">
        <v>14</v>
      </c>
      <c r="R56" s="28"/>
      <c r="S56" s="8">
        <v>81</v>
      </c>
      <c r="T56" s="25"/>
      <c r="U56" s="8">
        <v>16</v>
      </c>
      <c r="V56" s="28"/>
    </row>
    <row r="57" spans="1:22" x14ac:dyDescent="0.25">
      <c r="A57" s="31"/>
      <c r="B57" s="8">
        <v>6</v>
      </c>
      <c r="C57" s="8">
        <v>18</v>
      </c>
      <c r="D57" s="25"/>
      <c r="E57" s="8">
        <v>6</v>
      </c>
      <c r="F57" s="28"/>
      <c r="G57" s="8">
        <v>23</v>
      </c>
      <c r="H57" s="25"/>
      <c r="I57" s="8">
        <v>7</v>
      </c>
      <c r="J57" s="28"/>
      <c r="K57" s="8">
        <v>37</v>
      </c>
      <c r="L57" s="25"/>
      <c r="M57" s="8">
        <v>11</v>
      </c>
      <c r="N57" s="28"/>
      <c r="O57" s="8">
        <v>57.5</v>
      </c>
      <c r="P57" s="25"/>
      <c r="Q57" s="8">
        <v>12</v>
      </c>
      <c r="R57" s="28"/>
      <c r="S57" s="8">
        <v>74.5</v>
      </c>
      <c r="T57" s="25"/>
      <c r="U57" s="8">
        <v>16</v>
      </c>
      <c r="V57" s="28"/>
    </row>
    <row r="58" spans="1:22" x14ac:dyDescent="0.25">
      <c r="A58" s="31"/>
      <c r="B58" s="8">
        <v>7</v>
      </c>
      <c r="C58" s="8">
        <v>14</v>
      </c>
      <c r="D58" s="25"/>
      <c r="E58" s="8">
        <v>5</v>
      </c>
      <c r="F58" s="28"/>
      <c r="G58" s="8">
        <v>15</v>
      </c>
      <c r="H58" s="25"/>
      <c r="I58" s="8">
        <v>6</v>
      </c>
      <c r="J58" s="28"/>
      <c r="K58" s="8">
        <v>28.5</v>
      </c>
      <c r="L58" s="25"/>
      <c r="M58" s="8">
        <v>8</v>
      </c>
      <c r="N58" s="28"/>
      <c r="O58" s="8">
        <v>41</v>
      </c>
      <c r="P58" s="25"/>
      <c r="Q58" s="8">
        <v>12</v>
      </c>
      <c r="R58" s="28"/>
      <c r="S58" s="8">
        <v>65.7</v>
      </c>
      <c r="T58" s="25"/>
      <c r="U58" s="8">
        <v>14</v>
      </c>
      <c r="V58" s="28"/>
    </row>
    <row r="59" spans="1:22" x14ac:dyDescent="0.25">
      <c r="A59" s="32"/>
      <c r="B59" s="8">
        <v>8</v>
      </c>
      <c r="C59" s="8">
        <v>18.7</v>
      </c>
      <c r="D59" s="26"/>
      <c r="E59" s="8">
        <v>6</v>
      </c>
      <c r="F59" s="29"/>
      <c r="G59" s="8">
        <v>20</v>
      </c>
      <c r="H59" s="26"/>
      <c r="I59" s="8">
        <v>7</v>
      </c>
      <c r="J59" s="29"/>
      <c r="K59" s="8">
        <v>32.5</v>
      </c>
      <c r="L59" s="26"/>
      <c r="M59" s="8">
        <v>10</v>
      </c>
      <c r="N59" s="29"/>
      <c r="O59" s="8">
        <v>56</v>
      </c>
      <c r="P59" s="26"/>
      <c r="Q59" s="8">
        <v>14</v>
      </c>
      <c r="R59" s="29"/>
      <c r="S59" s="8">
        <v>85</v>
      </c>
      <c r="T59" s="26"/>
      <c r="U59" s="8">
        <v>17</v>
      </c>
      <c r="V59" s="29"/>
    </row>
  </sheetData>
  <mergeCells count="84">
    <mergeCell ref="S2:V2"/>
    <mergeCell ref="A4:A11"/>
    <mergeCell ref="D4:D11"/>
    <mergeCell ref="F4:F11"/>
    <mergeCell ref="H4:H11"/>
    <mergeCell ref="J4:J11"/>
    <mergeCell ref="L4:L11"/>
    <mergeCell ref="N4:N11"/>
    <mergeCell ref="P4:P11"/>
    <mergeCell ref="R4:R11"/>
    <mergeCell ref="A2:A3"/>
    <mergeCell ref="B2:B3"/>
    <mergeCell ref="C2:F2"/>
    <mergeCell ref="G2:J2"/>
    <mergeCell ref="K2:N2"/>
    <mergeCell ref="O2:R2"/>
    <mergeCell ref="T4:T11"/>
    <mergeCell ref="V4:V11"/>
    <mergeCell ref="A12:A19"/>
    <mergeCell ref="D12:D19"/>
    <mergeCell ref="F12:F19"/>
    <mergeCell ref="H12:H19"/>
    <mergeCell ref="J12:J19"/>
    <mergeCell ref="L12:L19"/>
    <mergeCell ref="N12:N19"/>
    <mergeCell ref="P12:P19"/>
    <mergeCell ref="R12:R19"/>
    <mergeCell ref="T12:T19"/>
    <mergeCell ref="V12:V19"/>
    <mergeCell ref="A20:A27"/>
    <mergeCell ref="D20:D27"/>
    <mergeCell ref="F20:F27"/>
    <mergeCell ref="H20:H27"/>
    <mergeCell ref="J20:J27"/>
    <mergeCell ref="L20:L27"/>
    <mergeCell ref="N20:N27"/>
    <mergeCell ref="P20:P27"/>
    <mergeCell ref="R20:R27"/>
    <mergeCell ref="T20:T27"/>
    <mergeCell ref="V20:V27"/>
    <mergeCell ref="A28:A35"/>
    <mergeCell ref="D28:D35"/>
    <mergeCell ref="F28:F35"/>
    <mergeCell ref="H28:H35"/>
    <mergeCell ref="J28:J35"/>
    <mergeCell ref="L28:L35"/>
    <mergeCell ref="A36:A43"/>
    <mergeCell ref="D36:D43"/>
    <mergeCell ref="F36:F43"/>
    <mergeCell ref="H36:H43"/>
    <mergeCell ref="J36:J43"/>
    <mergeCell ref="T36:T43"/>
    <mergeCell ref="V36:V43"/>
    <mergeCell ref="N28:N35"/>
    <mergeCell ref="P28:P35"/>
    <mergeCell ref="R28:R35"/>
    <mergeCell ref="T28:T35"/>
    <mergeCell ref="V28:V35"/>
    <mergeCell ref="L44:L51"/>
    <mergeCell ref="L36:L43"/>
    <mergeCell ref="N36:N43"/>
    <mergeCell ref="P36:P43"/>
    <mergeCell ref="R36:R43"/>
    <mergeCell ref="A44:A51"/>
    <mergeCell ref="D44:D51"/>
    <mergeCell ref="F44:F51"/>
    <mergeCell ref="H44:H51"/>
    <mergeCell ref="J44:J51"/>
    <mergeCell ref="A52:A59"/>
    <mergeCell ref="D52:D59"/>
    <mergeCell ref="F52:F59"/>
    <mergeCell ref="H52:H59"/>
    <mergeCell ref="J52:J59"/>
    <mergeCell ref="V52:V59"/>
    <mergeCell ref="N44:N51"/>
    <mergeCell ref="P44:P51"/>
    <mergeCell ref="R44:R51"/>
    <mergeCell ref="T44:T51"/>
    <mergeCell ref="V44:V51"/>
    <mergeCell ref="L52:L59"/>
    <mergeCell ref="N52:N59"/>
    <mergeCell ref="P52:P59"/>
    <mergeCell ref="R52:R59"/>
    <mergeCell ref="T52:T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A3" workbookViewId="0">
      <selection activeCell="G11" sqref="G11"/>
    </sheetView>
  </sheetViews>
  <sheetFormatPr defaultRowHeight="15" x14ac:dyDescent="0.25"/>
  <cols>
    <col min="1" max="1" width="15" customWidth="1"/>
    <col min="2" max="2" width="8.85546875" bestFit="1" customWidth="1"/>
    <col min="3" max="4" width="10.28515625" bestFit="1" customWidth="1"/>
    <col min="5" max="5" width="19.5703125" bestFit="1" customWidth="1"/>
  </cols>
  <sheetData>
    <row r="1" spans="1:5" x14ac:dyDescent="0.25">
      <c r="A1" t="s">
        <v>48</v>
      </c>
    </row>
    <row r="3" spans="1:5" ht="15.75" customHeight="1" x14ac:dyDescent="0.25">
      <c r="A3" s="49" t="s">
        <v>30</v>
      </c>
      <c r="B3" s="52" t="s">
        <v>31</v>
      </c>
      <c r="C3" s="53" t="s">
        <v>49</v>
      </c>
      <c r="D3" s="54"/>
      <c r="E3" s="55" t="s">
        <v>50</v>
      </c>
    </row>
    <row r="4" spans="1:5" ht="15.75" customHeight="1" x14ac:dyDescent="0.25">
      <c r="A4" s="51"/>
      <c r="B4" s="52"/>
      <c r="C4" s="10" t="s">
        <v>51</v>
      </c>
      <c r="D4" s="10" t="s">
        <v>52</v>
      </c>
      <c r="E4" s="55"/>
    </row>
    <row r="5" spans="1:5" ht="15.75" x14ac:dyDescent="0.25">
      <c r="A5" s="49" t="s">
        <v>40</v>
      </c>
      <c r="B5" s="11">
        <v>1</v>
      </c>
      <c r="C5" s="12">
        <v>600</v>
      </c>
      <c r="D5" s="13">
        <v>440</v>
      </c>
      <c r="E5" s="13">
        <f t="shared" ref="E5:E32" si="0">AVERAGE(C5:D5)</f>
        <v>520</v>
      </c>
    </row>
    <row r="6" spans="1:5" ht="15.75" x14ac:dyDescent="0.25">
      <c r="A6" s="50"/>
      <c r="B6" s="11">
        <v>2</v>
      </c>
      <c r="C6" s="12">
        <v>300</v>
      </c>
      <c r="D6" s="13">
        <v>840</v>
      </c>
      <c r="E6" s="13">
        <f t="shared" si="0"/>
        <v>570</v>
      </c>
    </row>
    <row r="7" spans="1:5" ht="15.75" x14ac:dyDescent="0.25">
      <c r="A7" s="50"/>
      <c r="B7" s="11">
        <v>3</v>
      </c>
      <c r="C7" s="12">
        <v>260</v>
      </c>
      <c r="D7" s="13">
        <v>2620</v>
      </c>
      <c r="E7" s="13">
        <f t="shared" si="0"/>
        <v>1440</v>
      </c>
    </row>
    <row r="8" spans="1:5" ht="15.75" x14ac:dyDescent="0.25">
      <c r="A8" s="51"/>
      <c r="B8" s="11">
        <v>4</v>
      </c>
      <c r="C8" s="12">
        <v>90</v>
      </c>
      <c r="D8" s="13">
        <v>100</v>
      </c>
      <c r="E8" s="13">
        <f t="shared" si="0"/>
        <v>95</v>
      </c>
    </row>
    <row r="9" spans="1:5" ht="15.75" x14ac:dyDescent="0.25">
      <c r="A9" s="49" t="s">
        <v>41</v>
      </c>
      <c r="B9" s="11">
        <v>1</v>
      </c>
      <c r="C9" s="12">
        <v>170</v>
      </c>
      <c r="D9" s="13">
        <v>360</v>
      </c>
      <c r="E9" s="13">
        <f t="shared" si="0"/>
        <v>265</v>
      </c>
    </row>
    <row r="10" spans="1:5" ht="15.75" x14ac:dyDescent="0.25">
      <c r="A10" s="50"/>
      <c r="B10" s="11">
        <v>2</v>
      </c>
      <c r="C10" s="12">
        <v>300</v>
      </c>
      <c r="D10" s="13">
        <v>270</v>
      </c>
      <c r="E10" s="13">
        <f t="shared" si="0"/>
        <v>285</v>
      </c>
    </row>
    <row r="11" spans="1:5" ht="15.75" x14ac:dyDescent="0.25">
      <c r="A11" s="50"/>
      <c r="B11" s="11">
        <v>3</v>
      </c>
      <c r="C11" s="12">
        <v>1730</v>
      </c>
      <c r="D11" s="13">
        <v>1180</v>
      </c>
      <c r="E11" s="13">
        <f t="shared" si="0"/>
        <v>1455</v>
      </c>
    </row>
    <row r="12" spans="1:5" ht="15.75" x14ac:dyDescent="0.25">
      <c r="A12" s="51"/>
      <c r="B12" s="11">
        <v>4</v>
      </c>
      <c r="C12" s="12">
        <v>170</v>
      </c>
      <c r="D12" s="13">
        <v>800</v>
      </c>
      <c r="E12" s="13">
        <f t="shared" si="0"/>
        <v>485</v>
      </c>
    </row>
    <row r="13" spans="1:5" ht="15.75" x14ac:dyDescent="0.25">
      <c r="A13" s="49" t="s">
        <v>42</v>
      </c>
      <c r="B13" s="11">
        <v>1</v>
      </c>
      <c r="C13" s="12">
        <v>320</v>
      </c>
      <c r="D13" s="13">
        <v>250</v>
      </c>
      <c r="E13" s="13">
        <f t="shared" si="0"/>
        <v>285</v>
      </c>
    </row>
    <row r="14" spans="1:5" ht="15.75" x14ac:dyDescent="0.25">
      <c r="A14" s="50"/>
      <c r="B14" s="11">
        <v>2</v>
      </c>
      <c r="C14" s="12">
        <v>70</v>
      </c>
      <c r="D14" s="13">
        <v>80</v>
      </c>
      <c r="E14" s="13">
        <f t="shared" si="0"/>
        <v>75</v>
      </c>
    </row>
    <row r="15" spans="1:5" ht="15.75" x14ac:dyDescent="0.25">
      <c r="A15" s="50"/>
      <c r="B15" s="11">
        <v>3</v>
      </c>
      <c r="C15" s="12">
        <v>1290</v>
      </c>
      <c r="D15" s="13">
        <v>1200</v>
      </c>
      <c r="E15" s="13">
        <f t="shared" si="0"/>
        <v>1245</v>
      </c>
    </row>
    <row r="16" spans="1:5" ht="15.75" x14ac:dyDescent="0.25">
      <c r="A16" s="51"/>
      <c r="B16" s="11">
        <v>4</v>
      </c>
      <c r="C16" s="12">
        <v>1600</v>
      </c>
      <c r="D16" s="13">
        <v>200</v>
      </c>
      <c r="E16" s="13">
        <f t="shared" si="0"/>
        <v>900</v>
      </c>
    </row>
    <row r="17" spans="1:5" ht="15.75" x14ac:dyDescent="0.25">
      <c r="A17" s="49" t="s">
        <v>43</v>
      </c>
      <c r="B17" s="11">
        <v>1</v>
      </c>
      <c r="C17" s="12">
        <v>480</v>
      </c>
      <c r="D17" s="13">
        <v>600</v>
      </c>
      <c r="E17" s="13">
        <f t="shared" si="0"/>
        <v>540</v>
      </c>
    </row>
    <row r="18" spans="1:5" ht="15.75" x14ac:dyDescent="0.25">
      <c r="A18" s="50"/>
      <c r="B18" s="11">
        <v>2</v>
      </c>
      <c r="C18" s="12">
        <v>3320</v>
      </c>
      <c r="D18" s="13">
        <v>3650</v>
      </c>
      <c r="E18" s="13">
        <f t="shared" si="0"/>
        <v>3485</v>
      </c>
    </row>
    <row r="19" spans="1:5" ht="15.75" x14ac:dyDescent="0.25">
      <c r="A19" s="50"/>
      <c r="B19" s="11">
        <v>3</v>
      </c>
      <c r="C19" s="12">
        <v>80</v>
      </c>
      <c r="D19" s="13">
        <v>280</v>
      </c>
      <c r="E19" s="13">
        <f t="shared" si="0"/>
        <v>180</v>
      </c>
    </row>
    <row r="20" spans="1:5" ht="15.75" x14ac:dyDescent="0.25">
      <c r="A20" s="51"/>
      <c r="B20" s="11">
        <v>4</v>
      </c>
      <c r="C20" s="12">
        <v>1220</v>
      </c>
      <c r="D20" s="13">
        <v>2840</v>
      </c>
      <c r="E20" s="13">
        <f t="shared" si="0"/>
        <v>2030</v>
      </c>
    </row>
    <row r="21" spans="1:5" ht="15.75" x14ac:dyDescent="0.25">
      <c r="A21" s="49" t="s">
        <v>44</v>
      </c>
      <c r="B21" s="11">
        <v>1</v>
      </c>
      <c r="C21" s="12">
        <v>780</v>
      </c>
      <c r="D21" s="13">
        <v>1210</v>
      </c>
      <c r="E21" s="13">
        <f t="shared" si="0"/>
        <v>995</v>
      </c>
    </row>
    <row r="22" spans="1:5" ht="15.75" x14ac:dyDescent="0.25">
      <c r="A22" s="50"/>
      <c r="B22" s="11">
        <v>2</v>
      </c>
      <c r="C22" s="12">
        <v>180</v>
      </c>
      <c r="D22" s="13">
        <v>110</v>
      </c>
      <c r="E22" s="13">
        <f t="shared" si="0"/>
        <v>145</v>
      </c>
    </row>
    <row r="23" spans="1:5" ht="15.75" x14ac:dyDescent="0.25">
      <c r="A23" s="50"/>
      <c r="B23" s="11">
        <v>3</v>
      </c>
      <c r="C23" s="12">
        <v>840</v>
      </c>
      <c r="D23" s="13">
        <v>330</v>
      </c>
      <c r="E23" s="13">
        <f t="shared" si="0"/>
        <v>585</v>
      </c>
    </row>
    <row r="24" spans="1:5" ht="15.75" x14ac:dyDescent="0.25">
      <c r="A24" s="51"/>
      <c r="B24" s="11">
        <v>4</v>
      </c>
      <c r="C24" s="12">
        <v>160</v>
      </c>
      <c r="D24" s="13">
        <v>540</v>
      </c>
      <c r="E24" s="13">
        <f t="shared" si="0"/>
        <v>350</v>
      </c>
    </row>
    <row r="25" spans="1:5" ht="15.75" x14ac:dyDescent="0.25">
      <c r="A25" s="49" t="s">
        <v>45</v>
      </c>
      <c r="B25" s="11">
        <v>1</v>
      </c>
      <c r="C25" s="12">
        <v>160</v>
      </c>
      <c r="D25" s="13">
        <v>40</v>
      </c>
      <c r="E25" s="13">
        <f t="shared" si="0"/>
        <v>100</v>
      </c>
    </row>
    <row r="26" spans="1:5" ht="15.75" x14ac:dyDescent="0.25">
      <c r="A26" s="50"/>
      <c r="B26" s="11">
        <v>2</v>
      </c>
      <c r="C26" s="12">
        <v>1230</v>
      </c>
      <c r="D26" s="13">
        <v>940</v>
      </c>
      <c r="E26" s="13">
        <f t="shared" si="0"/>
        <v>1085</v>
      </c>
    </row>
    <row r="27" spans="1:5" ht="15.75" x14ac:dyDescent="0.25">
      <c r="A27" s="50"/>
      <c r="B27" s="11">
        <v>3</v>
      </c>
      <c r="C27" s="12">
        <v>210</v>
      </c>
      <c r="D27" s="13">
        <v>400</v>
      </c>
      <c r="E27" s="13">
        <f t="shared" si="0"/>
        <v>305</v>
      </c>
    </row>
    <row r="28" spans="1:5" ht="15.75" x14ac:dyDescent="0.25">
      <c r="A28" s="51"/>
      <c r="B28" s="11">
        <v>4</v>
      </c>
      <c r="C28" s="12">
        <v>130</v>
      </c>
      <c r="D28" s="13">
        <v>250</v>
      </c>
      <c r="E28" s="13">
        <f t="shared" si="0"/>
        <v>190</v>
      </c>
    </row>
    <row r="29" spans="1:5" ht="15.75" x14ac:dyDescent="0.25">
      <c r="A29" s="49" t="s">
        <v>46</v>
      </c>
      <c r="B29" s="11">
        <v>1</v>
      </c>
      <c r="C29" s="12">
        <v>610</v>
      </c>
      <c r="D29" s="13">
        <v>740</v>
      </c>
      <c r="E29" s="13">
        <f t="shared" si="0"/>
        <v>675</v>
      </c>
    </row>
    <row r="30" spans="1:5" ht="15.75" x14ac:dyDescent="0.25">
      <c r="A30" s="50"/>
      <c r="B30" s="11">
        <v>2</v>
      </c>
      <c r="C30" s="12">
        <v>200</v>
      </c>
      <c r="D30" s="13">
        <v>200</v>
      </c>
      <c r="E30" s="13">
        <f t="shared" si="0"/>
        <v>200</v>
      </c>
    </row>
    <row r="31" spans="1:5" ht="15.75" x14ac:dyDescent="0.25">
      <c r="A31" s="50"/>
      <c r="B31" s="11">
        <v>3</v>
      </c>
      <c r="C31" s="12">
        <v>200</v>
      </c>
      <c r="D31" s="13">
        <v>230</v>
      </c>
      <c r="E31" s="13">
        <f t="shared" si="0"/>
        <v>215</v>
      </c>
    </row>
    <row r="32" spans="1:5" ht="15.75" x14ac:dyDescent="0.25">
      <c r="A32" s="51"/>
      <c r="B32" s="11">
        <v>4</v>
      </c>
      <c r="C32" s="12">
        <v>330</v>
      </c>
      <c r="D32" s="13">
        <v>1120</v>
      </c>
      <c r="E32" s="13">
        <f t="shared" si="0"/>
        <v>725</v>
      </c>
    </row>
  </sheetData>
  <mergeCells count="11">
    <mergeCell ref="A9:A12"/>
    <mergeCell ref="A3:A4"/>
    <mergeCell ref="B3:B4"/>
    <mergeCell ref="C3:D3"/>
    <mergeCell ref="E3:E4"/>
    <mergeCell ref="A5:A8"/>
    <mergeCell ref="A13:A16"/>
    <mergeCell ref="A17:A20"/>
    <mergeCell ref="A21:A24"/>
    <mergeCell ref="A25:A28"/>
    <mergeCell ref="A29:A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C25" sqref="C25"/>
    </sheetView>
  </sheetViews>
  <sheetFormatPr defaultRowHeight="15" x14ac:dyDescent="0.25"/>
  <cols>
    <col min="1" max="1" width="13.140625" customWidth="1"/>
    <col min="2" max="2" width="14.42578125" customWidth="1"/>
    <col min="3" max="3" width="25.5703125" bestFit="1" customWidth="1"/>
    <col min="4" max="4" width="12.140625" customWidth="1"/>
  </cols>
  <sheetData>
    <row r="1" spans="1:4" x14ac:dyDescent="0.25">
      <c r="A1" t="s">
        <v>59</v>
      </c>
    </row>
    <row r="3" spans="1:4" ht="15.75" x14ac:dyDescent="0.25">
      <c r="A3" s="20" t="s">
        <v>30</v>
      </c>
      <c r="B3" s="20" t="s">
        <v>31</v>
      </c>
      <c r="C3" s="20" t="s">
        <v>60</v>
      </c>
      <c r="D3" s="20" t="s">
        <v>27</v>
      </c>
    </row>
    <row r="4" spans="1:4" ht="15.75" x14ac:dyDescent="0.25">
      <c r="A4" s="58" t="s">
        <v>40</v>
      </c>
      <c r="B4" s="23">
        <v>1</v>
      </c>
      <c r="C4" s="21">
        <v>0.28739999999999999</v>
      </c>
      <c r="D4" s="56">
        <f>AVERAGE(C4:C7)</f>
        <v>0.27127499999999999</v>
      </c>
    </row>
    <row r="5" spans="1:4" ht="15.75" x14ac:dyDescent="0.25">
      <c r="A5" s="59"/>
      <c r="B5" s="23">
        <v>2</v>
      </c>
      <c r="C5" s="21">
        <v>0.14369999999999999</v>
      </c>
      <c r="D5" s="57"/>
    </row>
    <row r="6" spans="1:4" ht="15.75" x14ac:dyDescent="0.25">
      <c r="A6" s="59"/>
      <c r="B6" s="23">
        <v>3</v>
      </c>
      <c r="C6" s="21">
        <v>0.34129999999999999</v>
      </c>
      <c r="D6" s="57"/>
    </row>
    <row r="7" spans="1:4" ht="15.75" x14ac:dyDescent="0.25">
      <c r="A7" s="60"/>
      <c r="B7" s="23">
        <v>4</v>
      </c>
      <c r="C7" s="21">
        <v>0.31269999999999998</v>
      </c>
      <c r="D7" s="57"/>
    </row>
    <row r="8" spans="1:4" ht="15.75" x14ac:dyDescent="0.25">
      <c r="A8" s="58" t="s">
        <v>41</v>
      </c>
      <c r="B8" s="23">
        <v>1</v>
      </c>
      <c r="C8" s="21">
        <v>0.221</v>
      </c>
      <c r="D8" s="56">
        <f>AVERAGE(C8:C11)</f>
        <v>0.42025000000000001</v>
      </c>
    </row>
    <row r="9" spans="1:4" ht="15.75" x14ac:dyDescent="0.25">
      <c r="A9" s="59"/>
      <c r="B9" s="23">
        <v>2</v>
      </c>
      <c r="C9" s="21">
        <v>0.3019</v>
      </c>
      <c r="D9" s="57"/>
    </row>
    <row r="10" spans="1:4" ht="15.75" x14ac:dyDescent="0.25">
      <c r="A10" s="59"/>
      <c r="B10" s="23">
        <v>3</v>
      </c>
      <c r="C10" s="21">
        <v>0.73180000000000001</v>
      </c>
      <c r="D10" s="57"/>
    </row>
    <row r="11" spans="1:4" ht="15.75" x14ac:dyDescent="0.25">
      <c r="A11" s="60"/>
      <c r="B11" s="23">
        <v>4</v>
      </c>
      <c r="C11" s="21">
        <v>0.42630000000000001</v>
      </c>
      <c r="D11" s="57"/>
    </row>
    <row r="12" spans="1:4" ht="15.75" x14ac:dyDescent="0.25">
      <c r="A12" s="58" t="s">
        <v>42</v>
      </c>
      <c r="B12" s="23">
        <v>1</v>
      </c>
      <c r="C12" s="21">
        <v>0.23769999999999999</v>
      </c>
      <c r="D12" s="56">
        <f t="shared" ref="D12" si="0">AVERAGE(C12:C15)</f>
        <v>0.23172500000000001</v>
      </c>
    </row>
    <row r="13" spans="1:4" ht="15.75" x14ac:dyDescent="0.25">
      <c r="A13" s="59"/>
      <c r="B13" s="23">
        <v>2</v>
      </c>
      <c r="C13" s="21">
        <v>0.41620000000000001</v>
      </c>
      <c r="D13" s="57"/>
    </row>
    <row r="14" spans="1:4" ht="15.75" x14ac:dyDescent="0.25">
      <c r="A14" s="59"/>
      <c r="B14" s="23">
        <v>3</v>
      </c>
      <c r="C14" s="21">
        <v>7.17E-2</v>
      </c>
      <c r="D14" s="57"/>
    </row>
    <row r="15" spans="1:4" ht="15.75" x14ac:dyDescent="0.25">
      <c r="A15" s="60"/>
      <c r="B15" s="23">
        <v>4</v>
      </c>
      <c r="C15" s="21">
        <v>0.20130000000000001</v>
      </c>
      <c r="D15" s="57"/>
    </row>
    <row r="16" spans="1:4" ht="15.75" x14ac:dyDescent="0.25">
      <c r="A16" s="58" t="s">
        <v>43</v>
      </c>
      <c r="B16" s="23">
        <v>1</v>
      </c>
      <c r="C16" s="22">
        <v>0.47889999999999999</v>
      </c>
      <c r="D16" s="56">
        <f t="shared" ref="D16" si="1">AVERAGE(C16:C19)</f>
        <v>0.22182499999999999</v>
      </c>
    </row>
    <row r="17" spans="1:4" ht="15.75" x14ac:dyDescent="0.25">
      <c r="A17" s="59"/>
      <c r="B17" s="23">
        <v>2</v>
      </c>
      <c r="C17" s="22">
        <v>6.3500000000000001E-2</v>
      </c>
      <c r="D17" s="57"/>
    </row>
    <row r="18" spans="1:4" ht="15.75" x14ac:dyDescent="0.25">
      <c r="A18" s="59"/>
      <c r="B18" s="23">
        <v>3</v>
      </c>
      <c r="C18" s="22">
        <v>0.15840000000000001</v>
      </c>
      <c r="D18" s="57"/>
    </row>
    <row r="19" spans="1:4" ht="15.75" x14ac:dyDescent="0.25">
      <c r="A19" s="60"/>
      <c r="B19" s="23">
        <v>4</v>
      </c>
      <c r="C19" s="22">
        <v>0.1865</v>
      </c>
      <c r="D19" s="57"/>
    </row>
    <row r="20" spans="1:4" ht="15.75" x14ac:dyDescent="0.25">
      <c r="A20" s="58" t="s">
        <v>44</v>
      </c>
      <c r="B20" s="23">
        <v>1</v>
      </c>
      <c r="C20" s="22">
        <v>0.26579999999999998</v>
      </c>
      <c r="D20" s="56">
        <f t="shared" ref="D20" si="2">AVERAGE(C20:C23)</f>
        <v>0.25075000000000003</v>
      </c>
    </row>
    <row r="21" spans="1:4" ht="15.75" x14ac:dyDescent="0.25">
      <c r="A21" s="59"/>
      <c r="B21" s="23">
        <v>2</v>
      </c>
      <c r="C21" s="22">
        <v>0.20580000000000001</v>
      </c>
      <c r="D21" s="57"/>
    </row>
    <row r="22" spans="1:4" ht="15.75" x14ac:dyDescent="0.25">
      <c r="A22" s="59"/>
      <c r="B22" s="23">
        <v>3</v>
      </c>
      <c r="C22" s="22">
        <v>0.31769999999999998</v>
      </c>
      <c r="D22" s="57"/>
    </row>
    <row r="23" spans="1:4" ht="15.75" x14ac:dyDescent="0.25">
      <c r="A23" s="60"/>
      <c r="B23" s="23">
        <v>4</v>
      </c>
      <c r="C23" s="22">
        <v>0.2137</v>
      </c>
      <c r="D23" s="57"/>
    </row>
    <row r="24" spans="1:4" ht="15.75" x14ac:dyDescent="0.25">
      <c r="A24" s="58" t="s">
        <v>45</v>
      </c>
      <c r="B24" s="23">
        <v>1</v>
      </c>
      <c r="C24" s="22">
        <v>0.20269999999999999</v>
      </c>
      <c r="D24" s="56">
        <f t="shared" ref="D24" si="3">AVERAGE(C24:C27)</f>
        <v>0.163575</v>
      </c>
    </row>
    <row r="25" spans="1:4" ht="15.75" x14ac:dyDescent="0.25">
      <c r="A25" s="59"/>
      <c r="B25" s="23">
        <v>2</v>
      </c>
      <c r="C25" s="22">
        <v>0.19289999999999999</v>
      </c>
      <c r="D25" s="57"/>
    </row>
    <row r="26" spans="1:4" ht="15.75" x14ac:dyDescent="0.25">
      <c r="A26" s="59"/>
      <c r="B26" s="23">
        <v>3</v>
      </c>
      <c r="C26" s="22">
        <v>0.1552</v>
      </c>
      <c r="D26" s="57"/>
    </row>
    <row r="27" spans="1:4" ht="15.75" x14ac:dyDescent="0.25">
      <c r="A27" s="60"/>
      <c r="B27" s="23">
        <v>4</v>
      </c>
      <c r="C27" s="22">
        <v>0.10349999999999999</v>
      </c>
      <c r="D27" s="57"/>
    </row>
    <row r="28" spans="1:4" ht="15.75" x14ac:dyDescent="0.25">
      <c r="A28" s="58" t="s">
        <v>46</v>
      </c>
      <c r="B28" s="23">
        <v>1</v>
      </c>
      <c r="C28" s="22">
        <v>3.9E-2</v>
      </c>
      <c r="D28" s="56">
        <f t="shared" ref="D28" si="4">AVERAGE(C28:C31)</f>
        <v>0.26247500000000001</v>
      </c>
    </row>
    <row r="29" spans="1:4" ht="15.75" x14ac:dyDescent="0.25">
      <c r="A29" s="59"/>
      <c r="B29" s="23">
        <v>2</v>
      </c>
      <c r="C29" s="22">
        <v>0.40210000000000001</v>
      </c>
      <c r="D29" s="57"/>
    </row>
    <row r="30" spans="1:4" ht="15.75" x14ac:dyDescent="0.25">
      <c r="A30" s="59"/>
      <c r="B30" s="23">
        <v>3</v>
      </c>
      <c r="C30" s="22">
        <v>0.40560000000000002</v>
      </c>
      <c r="D30" s="57"/>
    </row>
    <row r="31" spans="1:4" ht="15.75" x14ac:dyDescent="0.25">
      <c r="A31" s="60"/>
      <c r="B31" s="23">
        <v>4</v>
      </c>
      <c r="C31" s="22">
        <v>0.20319999999999999</v>
      </c>
      <c r="D31" s="57"/>
    </row>
  </sheetData>
  <mergeCells count="14">
    <mergeCell ref="D28:D31"/>
    <mergeCell ref="A4:A7"/>
    <mergeCell ref="A8:A11"/>
    <mergeCell ref="A12:A15"/>
    <mergeCell ref="A16:A19"/>
    <mergeCell ref="A20:A23"/>
    <mergeCell ref="A24:A27"/>
    <mergeCell ref="A28:A31"/>
    <mergeCell ref="D4:D7"/>
    <mergeCell ref="D8:D11"/>
    <mergeCell ref="D12:D15"/>
    <mergeCell ref="D16:D19"/>
    <mergeCell ref="D20:D23"/>
    <mergeCell ref="D24:D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J9" sqref="J9:J10"/>
    </sheetView>
  </sheetViews>
  <sheetFormatPr defaultRowHeight="15" x14ac:dyDescent="0.25"/>
  <cols>
    <col min="1" max="1" width="15.28515625" bestFit="1" customWidth="1"/>
    <col min="2" max="2" width="12" bestFit="1" customWidth="1"/>
    <col min="3" max="3" width="34.7109375" bestFit="1" customWidth="1"/>
    <col min="4" max="4" width="8" bestFit="1" customWidth="1"/>
    <col min="5" max="5" width="14" bestFit="1" customWidth="1"/>
    <col min="6" max="6" width="37.42578125" bestFit="1" customWidth="1"/>
    <col min="7" max="7" width="8" bestFit="1" customWidth="1"/>
    <col min="8" max="8" width="14" bestFit="1" customWidth="1"/>
  </cols>
  <sheetData>
    <row r="1" spans="1:8" ht="16.5" thickBot="1" x14ac:dyDescent="0.3">
      <c r="A1" s="18" t="s">
        <v>53</v>
      </c>
      <c r="B1" s="19" t="s">
        <v>31</v>
      </c>
      <c r="C1" s="19" t="s">
        <v>54</v>
      </c>
      <c r="D1" s="19" t="s">
        <v>55</v>
      </c>
      <c r="E1" s="19" t="s">
        <v>38</v>
      </c>
      <c r="F1" s="19" t="s">
        <v>56</v>
      </c>
      <c r="G1" s="19" t="s">
        <v>58</v>
      </c>
      <c r="H1" s="19" t="s">
        <v>57</v>
      </c>
    </row>
    <row r="2" spans="1:8" ht="18.75" x14ac:dyDescent="0.3">
      <c r="A2" s="61" t="s">
        <v>40</v>
      </c>
      <c r="B2" s="14">
        <v>5</v>
      </c>
      <c r="C2" s="15">
        <v>24</v>
      </c>
      <c r="D2" s="64">
        <f>SUM(C2:C5)</f>
        <v>100</v>
      </c>
      <c r="E2" s="64">
        <f>AVERAGE(C2:C5)</f>
        <v>25</v>
      </c>
      <c r="F2" s="15">
        <v>291</v>
      </c>
      <c r="G2" s="64">
        <f>SUM(F2:F5)</f>
        <v>4777</v>
      </c>
      <c r="H2" s="64">
        <f>AVERAGE(F2:F5)</f>
        <v>1194.25</v>
      </c>
    </row>
    <row r="3" spans="1:8" ht="18.75" x14ac:dyDescent="0.3">
      <c r="A3" s="62"/>
      <c r="B3" s="16">
        <v>6</v>
      </c>
      <c r="C3" s="17">
        <v>25</v>
      </c>
      <c r="D3" s="65"/>
      <c r="E3" s="65"/>
      <c r="F3" s="17">
        <v>1584</v>
      </c>
      <c r="G3" s="65"/>
      <c r="H3" s="65"/>
    </row>
    <row r="4" spans="1:8" ht="18.75" x14ac:dyDescent="0.3">
      <c r="A4" s="62"/>
      <c r="B4" s="16">
        <v>7</v>
      </c>
      <c r="C4" s="17">
        <v>31</v>
      </c>
      <c r="D4" s="65"/>
      <c r="E4" s="65"/>
      <c r="F4" s="17">
        <v>1754</v>
      </c>
      <c r="G4" s="65"/>
      <c r="H4" s="65"/>
    </row>
    <row r="5" spans="1:8" ht="19.5" thickBot="1" x14ac:dyDescent="0.35">
      <c r="A5" s="63"/>
      <c r="B5" s="16">
        <v>8</v>
      </c>
      <c r="C5" s="17">
        <v>20</v>
      </c>
      <c r="D5" s="66"/>
      <c r="E5" s="66"/>
      <c r="F5" s="17">
        <v>1148</v>
      </c>
      <c r="G5" s="66"/>
      <c r="H5" s="66"/>
    </row>
    <row r="6" spans="1:8" ht="18.75" x14ac:dyDescent="0.3">
      <c r="A6" s="61" t="s">
        <v>41</v>
      </c>
      <c r="B6" s="16">
        <v>5</v>
      </c>
      <c r="C6" s="17">
        <v>28</v>
      </c>
      <c r="D6" s="64">
        <f t="shared" ref="D6" si="0">SUM(C6:C9)</f>
        <v>100</v>
      </c>
      <c r="E6" s="64">
        <f t="shared" ref="E6" si="1">AVERAGE(C6:C9)</f>
        <v>25</v>
      </c>
      <c r="F6" s="17">
        <v>1804</v>
      </c>
      <c r="G6" s="64">
        <f t="shared" ref="G6" si="2">SUM(F6:F9)</f>
        <v>6672</v>
      </c>
      <c r="H6" s="64">
        <f t="shared" ref="H6" si="3">AVERAGE(F6:F9)</f>
        <v>1668</v>
      </c>
    </row>
    <row r="7" spans="1:8" ht="18.75" x14ac:dyDescent="0.3">
      <c r="A7" s="62"/>
      <c r="B7" s="16">
        <v>6</v>
      </c>
      <c r="C7" s="17">
        <v>24</v>
      </c>
      <c r="D7" s="65"/>
      <c r="E7" s="65"/>
      <c r="F7" s="17">
        <v>1422</v>
      </c>
      <c r="G7" s="65"/>
      <c r="H7" s="65"/>
    </row>
    <row r="8" spans="1:8" ht="18.75" x14ac:dyDescent="0.3">
      <c r="A8" s="62"/>
      <c r="B8" s="16">
        <v>7</v>
      </c>
      <c r="C8" s="17">
        <v>24</v>
      </c>
      <c r="D8" s="65"/>
      <c r="E8" s="65"/>
      <c r="F8" s="17">
        <v>1564</v>
      </c>
      <c r="G8" s="65"/>
      <c r="H8" s="65"/>
    </row>
    <row r="9" spans="1:8" ht="19.5" thickBot="1" x14ac:dyDescent="0.35">
      <c r="A9" s="63"/>
      <c r="B9" s="16">
        <v>8</v>
      </c>
      <c r="C9" s="17">
        <v>24</v>
      </c>
      <c r="D9" s="66"/>
      <c r="E9" s="66"/>
      <c r="F9" s="17">
        <v>1882</v>
      </c>
      <c r="G9" s="66"/>
      <c r="H9" s="66"/>
    </row>
    <row r="10" spans="1:8" ht="18.75" x14ac:dyDescent="0.3">
      <c r="A10" s="61" t="s">
        <v>42</v>
      </c>
      <c r="B10" s="16">
        <v>5</v>
      </c>
      <c r="C10" s="17">
        <v>22</v>
      </c>
      <c r="D10" s="64">
        <f t="shared" ref="D10" si="4">SUM(C10:C13)</f>
        <v>87</v>
      </c>
      <c r="E10" s="64">
        <f t="shared" ref="E10" si="5">AVERAGE(C10:C13)</f>
        <v>21.75</v>
      </c>
      <c r="F10" s="17">
        <v>1594</v>
      </c>
      <c r="G10" s="64">
        <f t="shared" ref="G10" si="6">SUM(F10:F13)</f>
        <v>5191</v>
      </c>
      <c r="H10" s="64">
        <f t="shared" ref="H10" si="7">AVERAGE(F10:F13)</f>
        <v>1297.75</v>
      </c>
    </row>
    <row r="11" spans="1:8" ht="18.75" x14ac:dyDescent="0.3">
      <c r="A11" s="62"/>
      <c r="B11" s="16">
        <v>6</v>
      </c>
      <c r="C11" s="17">
        <v>19</v>
      </c>
      <c r="D11" s="65"/>
      <c r="E11" s="65"/>
      <c r="F11" s="17">
        <v>842</v>
      </c>
      <c r="G11" s="65"/>
      <c r="H11" s="65"/>
    </row>
    <row r="12" spans="1:8" ht="18.75" x14ac:dyDescent="0.3">
      <c r="A12" s="62"/>
      <c r="B12" s="16">
        <v>7</v>
      </c>
      <c r="C12" s="17">
        <v>23</v>
      </c>
      <c r="D12" s="65"/>
      <c r="E12" s="65"/>
      <c r="F12" s="17">
        <v>1532</v>
      </c>
      <c r="G12" s="65"/>
      <c r="H12" s="65"/>
    </row>
    <row r="13" spans="1:8" ht="19.5" thickBot="1" x14ac:dyDescent="0.35">
      <c r="A13" s="63"/>
      <c r="B13" s="16">
        <v>8</v>
      </c>
      <c r="C13" s="17">
        <v>23</v>
      </c>
      <c r="D13" s="66"/>
      <c r="E13" s="66"/>
      <c r="F13" s="17">
        <v>1223</v>
      </c>
      <c r="G13" s="66"/>
      <c r="H13" s="66"/>
    </row>
    <row r="14" spans="1:8" ht="18.75" x14ac:dyDescent="0.3">
      <c r="A14" s="61" t="s">
        <v>43</v>
      </c>
      <c r="B14" s="16">
        <v>5</v>
      </c>
      <c r="C14" s="17">
        <v>26</v>
      </c>
      <c r="D14" s="64">
        <f t="shared" ref="D14" si="8">SUM(C14:C17)</f>
        <v>94</v>
      </c>
      <c r="E14" s="64">
        <f t="shared" ref="E14" si="9">AVERAGE(C14:C17)</f>
        <v>23.5</v>
      </c>
      <c r="F14" s="17">
        <v>1538</v>
      </c>
      <c r="G14" s="64">
        <f t="shared" ref="G14" si="10">SUM(F14:F17)</f>
        <v>5928</v>
      </c>
      <c r="H14" s="64">
        <f t="shared" ref="H14" si="11">AVERAGE(F14:F17)</f>
        <v>1482</v>
      </c>
    </row>
    <row r="15" spans="1:8" ht="18.75" x14ac:dyDescent="0.3">
      <c r="A15" s="62"/>
      <c r="B15" s="16">
        <v>6</v>
      </c>
      <c r="C15" s="17">
        <v>26</v>
      </c>
      <c r="D15" s="65"/>
      <c r="E15" s="65"/>
      <c r="F15" s="17">
        <v>1191</v>
      </c>
      <c r="G15" s="65"/>
      <c r="H15" s="65"/>
    </row>
    <row r="16" spans="1:8" ht="18.75" x14ac:dyDescent="0.3">
      <c r="A16" s="62"/>
      <c r="B16" s="16">
        <v>7</v>
      </c>
      <c r="C16" s="17">
        <v>16</v>
      </c>
      <c r="D16" s="65"/>
      <c r="E16" s="65"/>
      <c r="F16" s="17">
        <v>1848</v>
      </c>
      <c r="G16" s="65"/>
      <c r="H16" s="65"/>
    </row>
    <row r="17" spans="1:8" ht="19.5" thickBot="1" x14ac:dyDescent="0.35">
      <c r="A17" s="63"/>
      <c r="B17" s="16">
        <v>8</v>
      </c>
      <c r="C17" s="17">
        <v>26</v>
      </c>
      <c r="D17" s="66"/>
      <c r="E17" s="66"/>
      <c r="F17" s="17">
        <v>1351</v>
      </c>
      <c r="G17" s="66"/>
      <c r="H17" s="66"/>
    </row>
    <row r="18" spans="1:8" ht="18.75" x14ac:dyDescent="0.3">
      <c r="A18" s="61" t="s">
        <v>44</v>
      </c>
      <c r="B18" s="16">
        <v>5</v>
      </c>
      <c r="C18" s="17">
        <v>23</v>
      </c>
      <c r="D18" s="64">
        <f t="shared" ref="D18" si="12">SUM(C18:C21)</f>
        <v>95</v>
      </c>
      <c r="E18" s="64">
        <f t="shared" ref="E18" si="13">AVERAGE(C18:C21)</f>
        <v>23.75</v>
      </c>
      <c r="F18" s="17">
        <v>917</v>
      </c>
      <c r="G18" s="64">
        <f t="shared" ref="G18" si="14">SUM(F18:F21)</f>
        <v>5246</v>
      </c>
      <c r="H18" s="64">
        <f t="shared" ref="H18" si="15">AVERAGE(F18:F21)</f>
        <v>1311.5</v>
      </c>
    </row>
    <row r="19" spans="1:8" ht="18.75" x14ac:dyDescent="0.3">
      <c r="A19" s="62"/>
      <c r="B19" s="16">
        <v>6</v>
      </c>
      <c r="C19" s="17">
        <v>28</v>
      </c>
      <c r="D19" s="65"/>
      <c r="E19" s="65"/>
      <c r="F19" s="17">
        <v>1462</v>
      </c>
      <c r="G19" s="65"/>
      <c r="H19" s="65"/>
    </row>
    <row r="20" spans="1:8" ht="18.75" x14ac:dyDescent="0.3">
      <c r="A20" s="62"/>
      <c r="B20" s="16">
        <v>7</v>
      </c>
      <c r="C20" s="17">
        <v>22</v>
      </c>
      <c r="D20" s="65"/>
      <c r="E20" s="65"/>
      <c r="F20" s="17">
        <v>1450</v>
      </c>
      <c r="G20" s="65"/>
      <c r="H20" s="65"/>
    </row>
    <row r="21" spans="1:8" ht="19.5" thickBot="1" x14ac:dyDescent="0.35">
      <c r="A21" s="63"/>
      <c r="B21" s="16">
        <v>8</v>
      </c>
      <c r="C21" s="17">
        <v>22</v>
      </c>
      <c r="D21" s="66"/>
      <c r="E21" s="66"/>
      <c r="F21" s="17">
        <v>1417</v>
      </c>
      <c r="G21" s="66"/>
      <c r="H21" s="66"/>
    </row>
    <row r="22" spans="1:8" ht="18.75" x14ac:dyDescent="0.3">
      <c r="A22" s="61" t="s">
        <v>45</v>
      </c>
      <c r="B22" s="16">
        <v>5</v>
      </c>
      <c r="C22" s="17">
        <v>24</v>
      </c>
      <c r="D22" s="64">
        <f t="shared" ref="D22" si="16">SUM(C22:C25)</f>
        <v>94</v>
      </c>
      <c r="E22" s="64">
        <f t="shared" ref="E22" si="17">AVERAGE(C22:C25)</f>
        <v>23.5</v>
      </c>
      <c r="F22" s="17">
        <v>1455</v>
      </c>
      <c r="G22" s="64">
        <f t="shared" ref="G22" si="18">SUM(F22:F25)</f>
        <v>5545</v>
      </c>
      <c r="H22" s="64">
        <f t="shared" ref="H22" si="19">AVERAGE(F22:F25)</f>
        <v>1386.25</v>
      </c>
    </row>
    <row r="23" spans="1:8" ht="18.75" x14ac:dyDescent="0.3">
      <c r="A23" s="62"/>
      <c r="B23" s="16">
        <v>6</v>
      </c>
      <c r="C23" s="17">
        <v>19</v>
      </c>
      <c r="D23" s="65"/>
      <c r="E23" s="65"/>
      <c r="F23" s="17">
        <v>909</v>
      </c>
      <c r="G23" s="65"/>
      <c r="H23" s="65"/>
    </row>
    <row r="24" spans="1:8" ht="18.75" x14ac:dyDescent="0.3">
      <c r="A24" s="62"/>
      <c r="B24" s="16">
        <v>7</v>
      </c>
      <c r="C24" s="17">
        <v>26</v>
      </c>
      <c r="D24" s="65"/>
      <c r="E24" s="65"/>
      <c r="F24" s="17">
        <v>1515</v>
      </c>
      <c r="G24" s="65"/>
      <c r="H24" s="65"/>
    </row>
    <row r="25" spans="1:8" ht="19.5" thickBot="1" x14ac:dyDescent="0.35">
      <c r="A25" s="63"/>
      <c r="B25" s="16">
        <v>8</v>
      </c>
      <c r="C25" s="17">
        <v>25</v>
      </c>
      <c r="D25" s="66"/>
      <c r="E25" s="66"/>
      <c r="F25" s="17">
        <v>1666</v>
      </c>
      <c r="G25" s="66"/>
      <c r="H25" s="66"/>
    </row>
    <row r="26" spans="1:8" ht="18.75" x14ac:dyDescent="0.3">
      <c r="A26" s="61" t="s">
        <v>46</v>
      </c>
      <c r="B26" s="16">
        <v>5</v>
      </c>
      <c r="C26" s="17">
        <v>29</v>
      </c>
      <c r="D26" s="64">
        <f t="shared" ref="D26" si="20">SUM(C26:C29)</f>
        <v>116</v>
      </c>
      <c r="E26" s="64">
        <f t="shared" ref="E26" si="21">AVERAGE(C26:C29)</f>
        <v>29</v>
      </c>
      <c r="F26" s="17">
        <v>1725</v>
      </c>
      <c r="G26" s="64">
        <f t="shared" ref="G26" si="22">SUM(F26:F29)</f>
        <v>6512</v>
      </c>
      <c r="H26" s="64">
        <f t="shared" ref="H26" si="23">AVERAGE(F26:F29)</f>
        <v>1628</v>
      </c>
    </row>
    <row r="27" spans="1:8" ht="18.75" x14ac:dyDescent="0.3">
      <c r="A27" s="62"/>
      <c r="B27" s="16">
        <v>6</v>
      </c>
      <c r="C27" s="17">
        <v>20</v>
      </c>
      <c r="D27" s="65"/>
      <c r="E27" s="65"/>
      <c r="F27" s="17">
        <v>1023</v>
      </c>
      <c r="G27" s="65"/>
      <c r="H27" s="65"/>
    </row>
    <row r="28" spans="1:8" ht="18.75" x14ac:dyDescent="0.3">
      <c r="A28" s="62"/>
      <c r="B28" s="16">
        <v>7</v>
      </c>
      <c r="C28" s="17">
        <v>29</v>
      </c>
      <c r="D28" s="65"/>
      <c r="E28" s="65"/>
      <c r="F28" s="17">
        <v>1620</v>
      </c>
      <c r="G28" s="65"/>
      <c r="H28" s="65"/>
    </row>
    <row r="29" spans="1:8" ht="19.5" thickBot="1" x14ac:dyDescent="0.35">
      <c r="A29" s="63"/>
      <c r="B29" s="16">
        <v>8</v>
      </c>
      <c r="C29" s="17">
        <v>38</v>
      </c>
      <c r="D29" s="66"/>
      <c r="E29" s="66"/>
      <c r="F29" s="17">
        <v>2144</v>
      </c>
      <c r="G29" s="66"/>
      <c r="H29" s="66"/>
    </row>
  </sheetData>
  <mergeCells count="35">
    <mergeCell ref="A6:A9"/>
    <mergeCell ref="D6:D9"/>
    <mergeCell ref="E6:E9"/>
    <mergeCell ref="G6:G9"/>
    <mergeCell ref="H6:H9"/>
    <mergeCell ref="A2:A5"/>
    <mergeCell ref="D2:D5"/>
    <mergeCell ref="E2:E5"/>
    <mergeCell ref="G2:G5"/>
    <mergeCell ref="H2:H5"/>
    <mergeCell ref="A14:A17"/>
    <mergeCell ref="D14:D17"/>
    <mergeCell ref="E14:E17"/>
    <mergeCell ref="G14:G17"/>
    <mergeCell ref="H14:H17"/>
    <mergeCell ref="A10:A13"/>
    <mergeCell ref="D10:D13"/>
    <mergeCell ref="E10:E13"/>
    <mergeCell ref="G10:G13"/>
    <mergeCell ref="H10:H13"/>
    <mergeCell ref="A22:A25"/>
    <mergeCell ref="D22:D25"/>
    <mergeCell ref="E22:E25"/>
    <mergeCell ref="G22:G25"/>
    <mergeCell ref="H22:H25"/>
    <mergeCell ref="A18:A21"/>
    <mergeCell ref="D18:D21"/>
    <mergeCell ref="E18:E21"/>
    <mergeCell ref="G18:G21"/>
    <mergeCell ref="H18:H21"/>
    <mergeCell ref="A26:A29"/>
    <mergeCell ref="D26:D29"/>
    <mergeCell ref="E26:E29"/>
    <mergeCell ref="G26:G29"/>
    <mergeCell ref="H26:H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G6" sqref="G6"/>
    </sheetView>
  </sheetViews>
  <sheetFormatPr defaultRowHeight="15" x14ac:dyDescent="0.25"/>
  <cols>
    <col min="1" max="1" width="9.85546875" bestFit="1" customWidth="1"/>
    <col min="2" max="2" width="18.28515625" bestFit="1" customWidth="1"/>
    <col min="3" max="3" width="14.42578125" bestFit="1" customWidth="1"/>
    <col min="4" max="4" width="9.42578125" bestFit="1" customWidth="1"/>
  </cols>
  <sheetData>
    <row r="1" spans="1:4" x14ac:dyDescent="0.25">
      <c r="A1" t="s">
        <v>30</v>
      </c>
      <c r="B1" s="67" t="s">
        <v>61</v>
      </c>
      <c r="C1" s="67" t="s">
        <v>62</v>
      </c>
      <c r="D1" t="s">
        <v>27</v>
      </c>
    </row>
    <row r="2" spans="1:4" x14ac:dyDescent="0.25">
      <c r="A2" s="67" t="s">
        <v>63</v>
      </c>
      <c r="B2" s="67">
        <v>315</v>
      </c>
      <c r="C2" s="68">
        <v>69</v>
      </c>
      <c r="D2" s="69">
        <f>AVERAGE(C2:C5)</f>
        <v>39.5</v>
      </c>
    </row>
    <row r="3" spans="1:4" x14ac:dyDescent="0.25">
      <c r="A3" s="67" t="s">
        <v>64</v>
      </c>
      <c r="B3" s="67">
        <v>84</v>
      </c>
      <c r="C3" s="68">
        <v>10</v>
      </c>
      <c r="D3" s="69"/>
    </row>
    <row r="4" spans="1:4" x14ac:dyDescent="0.25">
      <c r="A4" s="67" t="s">
        <v>65</v>
      </c>
      <c r="B4" s="67">
        <v>282</v>
      </c>
      <c r="C4" s="68">
        <v>35</v>
      </c>
      <c r="D4" s="69"/>
    </row>
    <row r="5" spans="1:4" x14ac:dyDescent="0.25">
      <c r="A5" s="67" t="s">
        <v>66</v>
      </c>
      <c r="B5" s="67">
        <v>308</v>
      </c>
      <c r="C5" s="68">
        <v>44</v>
      </c>
      <c r="D5" s="69"/>
    </row>
    <row r="6" spans="1:4" x14ac:dyDescent="0.25">
      <c r="A6" s="67" t="s">
        <v>67</v>
      </c>
      <c r="B6" s="67">
        <v>305</v>
      </c>
      <c r="C6" s="68">
        <v>60</v>
      </c>
      <c r="D6" s="69">
        <f>AVERAGE(C6:C9)</f>
        <v>45</v>
      </c>
    </row>
    <row r="7" spans="1:4" x14ac:dyDescent="0.25">
      <c r="A7" s="67" t="s">
        <v>68</v>
      </c>
      <c r="B7" s="67">
        <v>281</v>
      </c>
      <c r="C7" s="68">
        <v>37</v>
      </c>
      <c r="D7" s="69"/>
    </row>
    <row r="8" spans="1:4" x14ac:dyDescent="0.25">
      <c r="A8" s="67" t="s">
        <v>69</v>
      </c>
      <c r="B8" s="67">
        <v>258</v>
      </c>
      <c r="C8" s="68">
        <v>51</v>
      </c>
      <c r="D8" s="69"/>
    </row>
    <row r="9" spans="1:4" x14ac:dyDescent="0.25">
      <c r="A9" s="67" t="s">
        <v>70</v>
      </c>
      <c r="B9" s="67">
        <v>232</v>
      </c>
      <c r="C9" s="68">
        <v>32</v>
      </c>
      <c r="D9" s="69"/>
    </row>
    <row r="10" spans="1:4" x14ac:dyDescent="0.25">
      <c r="A10" s="67" t="s">
        <v>71</v>
      </c>
      <c r="B10" s="67">
        <v>184</v>
      </c>
      <c r="C10" s="68">
        <v>42</v>
      </c>
      <c r="D10" s="69">
        <f>AVERAGE(C10:C13)</f>
        <v>34.25</v>
      </c>
    </row>
    <row r="11" spans="1:4" x14ac:dyDescent="0.25">
      <c r="A11" s="67" t="s">
        <v>72</v>
      </c>
      <c r="B11" s="67">
        <v>277</v>
      </c>
      <c r="C11" s="68">
        <v>41</v>
      </c>
      <c r="D11" s="69"/>
    </row>
    <row r="12" spans="1:4" x14ac:dyDescent="0.25">
      <c r="A12" s="67" t="s">
        <v>73</v>
      </c>
      <c r="B12" s="67">
        <v>235</v>
      </c>
      <c r="C12" s="68">
        <v>10</v>
      </c>
      <c r="D12" s="69"/>
    </row>
    <row r="13" spans="1:4" x14ac:dyDescent="0.25">
      <c r="A13" s="67" t="s">
        <v>74</v>
      </c>
      <c r="B13" s="67">
        <v>254</v>
      </c>
      <c r="C13" s="68">
        <v>44</v>
      </c>
      <c r="D13" s="69"/>
    </row>
    <row r="14" spans="1:4" x14ac:dyDescent="0.25">
      <c r="A14" s="67" t="s">
        <v>75</v>
      </c>
      <c r="B14" s="67">
        <v>246</v>
      </c>
      <c r="C14" s="68">
        <v>50</v>
      </c>
      <c r="D14" s="69">
        <f>AVERAGE(C14:C17)</f>
        <v>40.25</v>
      </c>
    </row>
    <row r="15" spans="1:4" x14ac:dyDescent="0.25">
      <c r="A15" s="67" t="s">
        <v>76</v>
      </c>
      <c r="B15" s="67">
        <v>131</v>
      </c>
      <c r="C15" s="68">
        <v>26</v>
      </c>
      <c r="D15" s="69"/>
    </row>
    <row r="16" spans="1:4" x14ac:dyDescent="0.25">
      <c r="A16" s="67" t="s">
        <v>77</v>
      </c>
      <c r="B16" s="67">
        <v>267</v>
      </c>
      <c r="C16" s="68">
        <v>43</v>
      </c>
      <c r="D16" s="69"/>
    </row>
    <row r="17" spans="1:4" x14ac:dyDescent="0.25">
      <c r="A17" s="67" t="s">
        <v>78</v>
      </c>
      <c r="B17" s="67">
        <v>248</v>
      </c>
      <c r="C17" s="68">
        <v>42</v>
      </c>
      <c r="D17" s="69"/>
    </row>
    <row r="18" spans="1:4" x14ac:dyDescent="0.25">
      <c r="A18" s="67" t="s">
        <v>79</v>
      </c>
      <c r="B18" s="67">
        <v>289</v>
      </c>
      <c r="C18" s="68">
        <v>84</v>
      </c>
      <c r="D18" s="69">
        <f>AVERAGE(C18:C21)</f>
        <v>53.75</v>
      </c>
    </row>
    <row r="19" spans="1:4" x14ac:dyDescent="0.25">
      <c r="A19" s="67" t="s">
        <v>80</v>
      </c>
      <c r="B19" s="67">
        <v>61</v>
      </c>
      <c r="C19" s="68">
        <v>52</v>
      </c>
      <c r="D19" s="69"/>
    </row>
    <row r="20" spans="1:4" x14ac:dyDescent="0.25">
      <c r="A20" s="67" t="s">
        <v>81</v>
      </c>
      <c r="B20" s="67">
        <v>249</v>
      </c>
      <c r="C20" s="68">
        <v>52</v>
      </c>
      <c r="D20" s="69"/>
    </row>
    <row r="21" spans="1:4" x14ac:dyDescent="0.25">
      <c r="A21" s="67" t="s">
        <v>82</v>
      </c>
      <c r="B21" s="67">
        <v>266</v>
      </c>
      <c r="C21" s="68">
        <v>27</v>
      </c>
      <c r="D21" s="69"/>
    </row>
    <row r="22" spans="1:4" x14ac:dyDescent="0.25">
      <c r="A22" s="67" t="s">
        <v>83</v>
      </c>
      <c r="B22" s="67">
        <v>323</v>
      </c>
      <c r="C22" s="68">
        <v>46</v>
      </c>
      <c r="D22" s="69">
        <f t="shared" ref="D22" si="0">AVERAGE(C22:C25)</f>
        <v>40.25</v>
      </c>
    </row>
    <row r="23" spans="1:4" x14ac:dyDescent="0.25">
      <c r="A23" s="67" t="s">
        <v>84</v>
      </c>
      <c r="B23" s="67">
        <v>263</v>
      </c>
      <c r="C23" s="68">
        <v>34</v>
      </c>
      <c r="D23" s="69"/>
    </row>
    <row r="24" spans="1:4" x14ac:dyDescent="0.25">
      <c r="A24" s="67" t="s">
        <v>85</v>
      </c>
      <c r="B24" s="67">
        <v>243</v>
      </c>
      <c r="C24" s="68">
        <v>56</v>
      </c>
      <c r="D24" s="69"/>
    </row>
    <row r="25" spans="1:4" x14ac:dyDescent="0.25">
      <c r="A25" s="67" t="s">
        <v>86</v>
      </c>
      <c r="B25" s="67">
        <v>171</v>
      </c>
      <c r="C25" s="68">
        <v>25</v>
      </c>
      <c r="D25" s="69"/>
    </row>
    <row r="26" spans="1:4" x14ac:dyDescent="0.25">
      <c r="A26" s="67" t="s">
        <v>87</v>
      </c>
      <c r="B26" s="67">
        <v>238</v>
      </c>
      <c r="C26" s="68">
        <v>51</v>
      </c>
      <c r="D26" s="69">
        <f t="shared" ref="D26" si="1">AVERAGE(C26:C29)</f>
        <v>41.75</v>
      </c>
    </row>
    <row r="27" spans="1:4" x14ac:dyDescent="0.25">
      <c r="A27" s="67" t="s">
        <v>88</v>
      </c>
      <c r="B27" s="67">
        <v>288</v>
      </c>
      <c r="C27" s="68">
        <v>35</v>
      </c>
      <c r="D27" s="69"/>
    </row>
    <row r="28" spans="1:4" x14ac:dyDescent="0.25">
      <c r="A28" s="67" t="s">
        <v>89</v>
      </c>
      <c r="B28" s="67">
        <v>289</v>
      </c>
      <c r="C28" s="68">
        <v>49</v>
      </c>
      <c r="D28" s="69"/>
    </row>
    <row r="29" spans="1:4" x14ac:dyDescent="0.25">
      <c r="A29" s="67" t="s">
        <v>90</v>
      </c>
      <c r="B29" s="67">
        <v>320</v>
      </c>
      <c r="C29" s="68">
        <v>32</v>
      </c>
      <c r="D29" s="69"/>
    </row>
  </sheetData>
  <mergeCells count="7">
    <mergeCell ref="D26:D29"/>
    <mergeCell ref="D2:D5"/>
    <mergeCell ref="D6:D9"/>
    <mergeCell ref="D10:D13"/>
    <mergeCell ref="D14:D17"/>
    <mergeCell ref="D18:D21"/>
    <mergeCell ref="D22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Suhu dan Kelembaban</vt:lpstr>
      <vt:lpstr>Pertumbuhan Tanaman</vt:lpstr>
      <vt:lpstr>Populasi Bakteri Pelarut Fosfat</vt:lpstr>
      <vt:lpstr>Kandungan P Tanaman</vt:lpstr>
      <vt:lpstr>Hasil Tanaman Tomat</vt:lpstr>
      <vt:lpstr>Bobot Kering dan Bobot Akar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2018-03-09T13:51:14Z</dcterms:created>
  <dcterms:modified xsi:type="dcterms:W3CDTF">2018-03-11T08:44:31Z</dcterms:modified>
</cp:coreProperties>
</file>