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ACCEPTED ABSTRACTS AND INVITATIONS\JOURNAL - UIN\DATA ANALISIS\"/>
    </mc:Choice>
  </mc:AlternateContent>
  <bookViews>
    <workbookView xWindow="0" yWindow="0" windowWidth="20490" windowHeight="7770" activeTab="1"/>
  </bookViews>
  <sheets>
    <sheet name="Form Responses 1" sheetId="1" r:id="rId1"/>
    <sheet name="Sheet1" sheetId="2" r:id="rId2"/>
  </sheets>
  <calcPr calcId="162913"/>
</workbook>
</file>

<file path=xl/calcChain.xml><?xml version="1.0" encoding="utf-8"?>
<calcChain xmlns="http://schemas.openxmlformats.org/spreadsheetml/2006/main">
  <c r="L4" i="2" l="1"/>
  <c r="L5" i="2"/>
  <c r="L3" i="2"/>
  <c r="N7" i="2"/>
  <c r="B37" i="2"/>
  <c r="B38" i="2"/>
  <c r="B36" i="2"/>
  <c r="D40" i="2"/>
  <c r="G29" i="2"/>
  <c r="G4" i="2"/>
  <c r="G5" i="2"/>
  <c r="G6" i="2"/>
  <c r="G7" i="2"/>
  <c r="G8" i="2"/>
  <c r="G9" i="2"/>
  <c r="G10" i="2"/>
  <c r="G11" i="2"/>
  <c r="G12" i="2"/>
  <c r="G13" i="2"/>
  <c r="G14" i="2"/>
  <c r="G15" i="2"/>
  <c r="G16" i="2"/>
  <c r="G17" i="2"/>
  <c r="G18" i="2"/>
  <c r="G19" i="2"/>
  <c r="G20" i="2"/>
  <c r="G21" i="2"/>
  <c r="G22" i="2"/>
  <c r="G23" i="2"/>
  <c r="G24" i="2"/>
  <c r="G25" i="2"/>
  <c r="G26" i="2"/>
  <c r="G27" i="2"/>
  <c r="G28" i="2"/>
  <c r="G3" i="2"/>
  <c r="G31" i="2"/>
  <c r="B4" i="2"/>
  <c r="B5" i="2"/>
  <c r="B6" i="2"/>
  <c r="B7" i="2"/>
  <c r="B3" i="2"/>
  <c r="B87" i="1"/>
  <c r="N87" i="1"/>
</calcChain>
</file>

<file path=xl/sharedStrings.xml><?xml version="1.0" encoding="utf-8"?>
<sst xmlns="http://schemas.openxmlformats.org/spreadsheetml/2006/main" count="947" uniqueCount="425">
  <si>
    <t>Timestamp</t>
  </si>
  <si>
    <t>Sudah berapa lama Anda menonton drama Korea?</t>
  </si>
  <si>
    <t>Berapa jam/hari di hari kerja (weekdays) Anda gunakan untuk menonton drama Korea?</t>
  </si>
  <si>
    <t>Berapa jam/hari di akhir pekan (weekends) Anda gunakan untuk menonton drama Korea?</t>
  </si>
  <si>
    <t>Sebutkan bahasa Korea apa saja yang Anda peroleh melalui drama. (Ejaan tidak dipermasalahkan. Silahkan menggunakan Hangul atau versi Roman)</t>
  </si>
  <si>
    <t>Seberapa sering Anda menggunakan bahasa Korea yang Anda peroleh melalui drama untuk berinteraksi sehari-hari?</t>
  </si>
  <si>
    <t>Bahasa Korea apa saja yang paling sering Anda gunakan ketika berinteraksi sehari-hari? Mengapa?</t>
  </si>
  <si>
    <t>Media apa yang sering Anda gunakan untuk berinteraksi dengan menggunakan bahasa Korea yang Anda peroleh melalui drama?</t>
  </si>
  <si>
    <t>Dimana (website) Anda menonton drama Korea?</t>
  </si>
  <si>
    <t>Apakah Anda menonton drama Korea dengan dibantu subtitle?</t>
  </si>
  <si>
    <t>Subtitle apa yang Anda gunakan ketika menonton drama Korea?</t>
  </si>
  <si>
    <t>Seberapa paham Anda ketika menonton drama Korea tanpa dibantu subtitle?</t>
  </si>
  <si>
    <t>Apa jenis kelamin Anda?</t>
  </si>
  <si>
    <t>Berapa Usia Anda?</t>
  </si>
  <si>
    <t>1-2 jam</t>
  </si>
  <si>
    <t>6-7 jam</t>
  </si>
  <si>
    <t>Kamsamhanida, annyeonghaseyo, joaeyo, daebak, heol, sugohaseyo, shiro</t>
  </si>
  <si>
    <t>Cukup sering dlm kehidupan sehari2</t>
  </si>
  <si>
    <t>Kamsahamnida</t>
  </si>
  <si>
    <t>Social media (Instagram, Twitter, Facebook, Youtube), Instant Messaging (LINE, Whatsapp), Face to face</t>
  </si>
  <si>
    <t>Netflix, viu, asiankiss, dramacool</t>
  </si>
  <si>
    <t>Ya</t>
  </si>
  <si>
    <t>Bahasa Inggris</t>
  </si>
  <si>
    <t>Saya tidak begitu paham dengan jalan cerita dan dialog ketika menonton tanpa subtitle</t>
  </si>
  <si>
    <t>Perempuan</t>
  </si>
  <si>
    <t xml:space="preserve">2 jam </t>
  </si>
  <si>
    <t>3 jam</t>
  </si>
  <si>
    <t>Ne, pabo, saranghae</t>
  </si>
  <si>
    <t>Nope</t>
  </si>
  <si>
    <t xml:space="preserve">Nope </t>
  </si>
  <si>
    <t>Hp</t>
  </si>
  <si>
    <t>Saya sama sekali tidak paham dengan jalan cerita dan dialog ketika menonton tanpa subtitle</t>
  </si>
  <si>
    <t>2 jam</t>
  </si>
  <si>
    <t>사랑
진짜
엄마
아빠
오빠
사랑해요
뭐
네
일
하나
보고싶어요
그림
아들
끝
손
돈
왜</t>
  </si>
  <si>
    <t>jarang</t>
  </si>
  <si>
    <t>jinjja</t>
  </si>
  <si>
    <t>Social media (Instagram, Twitter, Facebook, Youtube)</t>
  </si>
  <si>
    <t>web</t>
  </si>
  <si>
    <t>30 menit - 2 jam</t>
  </si>
  <si>
    <t>2 jam - 12 jam</t>
  </si>
  <si>
    <t>Annyeonghaseyo, gomawo, aigo</t>
  </si>
  <si>
    <t>Tidak pernah</t>
  </si>
  <si>
    <t>Bahasa Indonesia</t>
  </si>
  <si>
    <t>6 jam</t>
  </si>
  <si>
    <t>Banyak sekali</t>
  </si>
  <si>
    <t>Lumayan sering</t>
  </si>
  <si>
    <t>Terimakasih / gomawo, mudah</t>
  </si>
  <si>
    <t>Face to face</t>
  </si>
  <si>
    <t>Rumah</t>
  </si>
  <si>
    <t>Saya sedikit paham dengan jalan cerita dan dialog ketika menonton tanpa subtitle</t>
  </si>
  <si>
    <t>3 tahun</t>
  </si>
  <si>
    <t>4 jam</t>
  </si>
  <si>
    <t>Seharian</t>
  </si>
  <si>
    <t>Sinca, Ottoke, oppa, saranghe, we.</t>
  </si>
  <si>
    <t>Jarang</t>
  </si>
  <si>
    <t xml:space="preserve">We karena lucu aja </t>
  </si>
  <si>
    <t>Instant Messaging (LINE, Whatsapp), Face to face</t>
  </si>
  <si>
    <t>Netflix</t>
  </si>
  <si>
    <t>2-4 jam perhari</t>
  </si>
  <si>
    <t>5-7 jam perhari</t>
  </si>
  <si>
    <t>Annyeong, eomma, abuji, gomawo, daebak etc</t>
  </si>
  <si>
    <t>Kadang-kadang</t>
  </si>
  <si>
    <t xml:space="preserve">Weyo, karna paling sering didengar </t>
  </si>
  <si>
    <t>Social media (Instagram, Twitter, Facebook, Youtube), Instant Messaging (LINE, Whatsapp)</t>
  </si>
  <si>
    <t>Dirumah</t>
  </si>
  <si>
    <t>안녕, 빨리, 싫어, 네, 잘짜, 좋아해, 사랑해, 고마워, 왜, 갑자기, 깜빡했어, 전화해, 어머, 거짓말, 헐, 진짜, 아니야</t>
  </si>
  <si>
    <t>Agak jarang kecuali sedang les</t>
  </si>
  <si>
    <t>네, 헐, 어머 kadang spontan diucapin</t>
  </si>
  <si>
    <t>Situs online baik berbayar dan ilegal</t>
  </si>
  <si>
    <t>Kadang</t>
  </si>
  <si>
    <t>Saya cukup paham dengan jalan cerita dan dialog ketika menonton tanpa subtitle</t>
  </si>
  <si>
    <t>5 jam</t>
  </si>
  <si>
    <t>Neomu manaㅋㅋ 
Saranghae, choahe, chusuhamnida, yoboseyo, anyeong, gotjimal, kiyowo, oendung, kabang, pyeonte, gae seki, yeppo, mashita, bushowo, bukuropta, ramyun, tugowo, pigonatta, chugule, chinggu, yeoja, pumunim, haraboji, eomma, appa, oppa, bul, kajog, taeyang, jeongwon, gyeoul, bom, gaeul, ahjumma, juseyo, gemane, arahseo, nub, ip, kyoron, gae, nappun, inyeon, haru, byul, sesang, neolpun, naega, oemoni, nokdujeon, soju, pijamacha, bbap, aigoo, jeongmal, jjinja  mianhae, geure, pyeonsang, uisa, dll</t>
  </si>
  <si>
    <t>Sangat jarang</t>
  </si>
  <si>
    <t xml:space="preserve">Hmm geure, terutama saat mendengarkan orang lain bicara meski sangat pelan namun saya tidak ada alasan tertentu mengaoa melakukan itu
Heol, hanya saat membuat postingan di twitter dan itu pun sesekali saja saat ada berita yang mengejutkan
Mian, arahso text tapi hanya pada  orang orang tertentu, teman lama yg juga suka korea
</t>
  </si>
  <si>
    <t>Viu, netflix</t>
  </si>
  <si>
    <t>5 jam/hari</t>
  </si>
  <si>
    <t>12 jam/hari</t>
  </si>
  <si>
    <t>Aigo, Ommo, Annyeong, Ye, Ne, Ahjussi, Ahjumma, Daebak, Jinjja, Sajangnim, Arraseo, Sarangheo, Yeobo, appa, amma, gwenchana,</t>
  </si>
  <si>
    <t>Ommo, Daebak, Ye, Ne</t>
  </si>
  <si>
    <t>Drakor ID, VIU</t>
  </si>
  <si>
    <t>2 jm</t>
  </si>
  <si>
    <t>괜찮아요 ( tidak apa apa )</t>
  </si>
  <si>
    <t>Tidak terlalu sering</t>
  </si>
  <si>
    <t>괜찮아요...karena suka aja krn kita sering melakukan nya</t>
  </si>
  <si>
    <t xml:space="preserve">Di hp </t>
  </si>
  <si>
    <t>3hari per weekdays</t>
  </si>
  <si>
    <t>Full weekends</t>
  </si>
  <si>
    <t>안녕하세요, 감사합니다, 사랑합니다, 예쁘다, 엄마,아빠, 오빠 등등</t>
  </si>
  <si>
    <t>Min sehari bisa 5x</t>
  </si>
  <si>
    <t>왜? 귀여워, 미안. Kebanyakan nonton k-stuffs hahah</t>
  </si>
  <si>
    <t>Online sites.</t>
  </si>
  <si>
    <t>Jinjja, aigo, kwenchana, kamsahamnida, gomawo, cangkamman, kamcagiya, chuahaseyo, shiro, kangaji, namjachingu, yojachingu, kuyangi, geunyang, jugullaeyo?, nomu nomu, saranghae, eupso, etc.</t>
  </si>
  <si>
    <t>Jinjja, aigo, gomawo, kwenchana. Karena sering didengar dan simpel.</t>
  </si>
  <si>
    <t xml:space="preserve">Di rumah, lewat smartphone dan laptop, mendownload dan juga streaming </t>
  </si>
  <si>
    <t>5 - 6 jam</t>
  </si>
  <si>
    <t>Setiap hari</t>
  </si>
  <si>
    <t>Annyeong, saranghae, aigo, yeobo, hyung, onnie, noona, appa, eomma, oppa, jeongmal, bogoshipo, araso, nde, jinja, nega, dll.</t>
  </si>
  <si>
    <t>Aigo, saranghae, jinja, karena lebih melekat</t>
  </si>
  <si>
    <t>Viu, w-tv, drakor.id</t>
  </si>
  <si>
    <t>Depends on what drama and my mood. Maybe two hours</t>
  </si>
  <si>
    <t>3-4 hours depends on what drama and my mood haha</t>
  </si>
  <si>
    <t>괜찮아,Ottoke, jamkkanman, 아니요, 예, arasso, micheoso, Ya!, Baboya, 맛있다,제 이름은, oppa,  널 사랑해, eomma, appa, hyung, kyowo, jalsaenggin, hajiman, andwae, aniyo, mianhae, and many more but i forgot :(</t>
  </si>
  <si>
    <t xml:space="preserve">Sering banget wkwkw </t>
  </si>
  <si>
    <t>Saying yes, delicious, cute, no, wait. Because Im interested in learning korea language</t>
  </si>
  <si>
    <t xml:space="preserve">Viu, netflix, web drama but i forgot the name of the web. Been a couple of month didn't watch kdrama :( </t>
  </si>
  <si>
    <t>2-3jam</t>
  </si>
  <si>
    <t>3-5jam</t>
  </si>
  <si>
    <t>Bahasa korea percakapan sehari-hari (klu di list terlalu banyak😅)</t>
  </si>
  <si>
    <t>Klu untuk berinteraksi dengan sesama teman les bakor yaa hampir selalu pake hangul</t>
  </si>
  <si>
    <t>왜요 , 이게 머야 , 괜찮아요.
Mengapa? Yaa karna Percakapan sehari-hari saja</t>
  </si>
  <si>
    <t>Viu, Netflix, dramacool</t>
  </si>
  <si>
    <t>1 Jam</t>
  </si>
  <si>
    <t>Annyeonghaseyo, Aigo, Appa, Eomma, Hyung, Etteokhae, Jinjja, baegopa, dsb.</t>
  </si>
  <si>
    <t xml:space="preserve">Etteokhae. Lebih singkat </t>
  </si>
  <si>
    <t>Kshowsubindo</t>
  </si>
  <si>
    <t>Weekdays? Bisa 3 s.d 5 jam😅</t>
  </si>
  <si>
    <t>Bisa sampai 6 jam</t>
  </si>
  <si>
    <t>Ya! Weyo? Apalah itu</t>
  </si>
  <si>
    <t>Hampir gak pernah</t>
  </si>
  <si>
    <t>Sarangeo</t>
  </si>
  <si>
    <t>Viu</t>
  </si>
  <si>
    <t xml:space="preserve">2-4 jam </t>
  </si>
  <si>
    <t>당신은 열심히 일했습니다</t>
  </si>
  <si>
    <t>사랑해, karena ungkapan tersebut cukup banyak diketahui orang.</t>
  </si>
  <si>
    <t>Instant Messaging (LINE, Whatsapp)</t>
  </si>
  <si>
    <t>Web</t>
  </si>
  <si>
    <t>12 jam</t>
  </si>
  <si>
    <t xml:space="preserve">Sarangheo, mianhe, gomawo, kwenchana, omonie, hyung, anyyoeng, araso, nthe, kamsahamnida, ahjussi, oennie, </t>
  </si>
  <si>
    <t>Tidak sering bahkan jarang</t>
  </si>
  <si>
    <t xml:space="preserve">Gomawo, karna kalo bilang thank you sudah terlalu sering. Kalo bilangnya gomawo kayak lebih dari hati banget gituh. </t>
  </si>
  <si>
    <t>Viu, youtube</t>
  </si>
  <si>
    <t>Usually watch it at night around 2-5 hours</t>
  </si>
  <si>
    <t>The same 2-5 hours a day</t>
  </si>
  <si>
    <t>Oppa, cinca, kamsahamnida, gomawo, gomapta, omma, appa, sunbae, bolleo, anyeonghaseo, jusunghamida, ahjussi, ahjumma, samchun, otukeo, oh, ye, arraso, ara, saranghaeyo, tatu sarangheyo, arachi</t>
  </si>
  <si>
    <t>Sesekali</t>
  </si>
  <si>
    <t>Cinca, gomawo, araso</t>
  </si>
  <si>
    <t>Netflix, telegram</t>
  </si>
  <si>
    <t>4 Jam</t>
  </si>
  <si>
    <t xml:space="preserve">Oppa, Unnie, Noona, Hyung, Ajushi, Ajumma, Arraseo, Mianhae, Jamkanman, Bogoshippo, Jinja?, Saranghae, Pabo, Eotokhae?, Gwenchana?, Waegurae?, Baegopa, Kajja!, Kajima!, Namjachinggu, Aigo!, Omo!, Jebal!, Nde, Yeobo, Shireo!, Palli, Gumawo, Molla, Yeppo, Yeputha, Sunbae, Allemdau, Anieya. </t>
  </si>
  <si>
    <t xml:space="preserve">Jika bertemu sesama pecinta drakor saja. </t>
  </si>
  <si>
    <t>Nde!, Saranghae, Karena paling mudah di ingat dan penggunaan nya sering hehe</t>
  </si>
  <si>
    <t>web dramaqu, app viu, app telegram channel..</t>
  </si>
  <si>
    <t>1 jam</t>
  </si>
  <si>
    <t>Sarang heoo, chayoo, oppa, ya</t>
  </si>
  <si>
    <t>Sarangheypo, maknana  yg luar biasa</t>
  </si>
  <si>
    <t>Nonton drama, tancap88</t>
  </si>
  <si>
    <t>anyeong haseyo, nanen, jonen, cuaheyo, pogosipoyo, gwencanayo, aniyo, odisoyo, duguseyo, andweyo, yeippota, sarangeyo, sarammita, anggereyo, omma, appa, oppa, dongsaeng, yobbo, onni, hyung, nuna, beguppa, uri, namja, cinggu, heyoja, ammita dll</t>
  </si>
  <si>
    <t>sarangeyo..... org laen cm tau itu....</t>
  </si>
  <si>
    <t>Drakor.id</t>
  </si>
  <si>
    <t>1-2  jam</t>
  </si>
  <si>
    <t>3-4 jam</t>
  </si>
  <si>
    <t>Odi, sarang, mianhae, gumawoo, woori, annyeong, ttal, atteu, oppa, noona, omma, appa, daebak</t>
  </si>
  <si>
    <t>Sering</t>
  </si>
  <si>
    <t xml:space="preserve">Daebak, gumawoo, karena mudah diucapkan, </t>
  </si>
  <si>
    <t>Kissasian.sh</t>
  </si>
  <si>
    <t>Jebal, jalja, pabo, hajima, kajima, uljima, jjinja nomu saranghae wkwk, andwae banyak sih, kadang juga suka nonton variety show idol juga nambah kosa kata nya</t>
  </si>
  <si>
    <t>20% dari 100%</t>
  </si>
  <si>
    <t>Anyyeong, gamsahamida,pabo karena suka aja gitu</t>
  </si>
  <si>
    <t>Kalo di tv ya tvn, kalo di media lain kadang viu/netflix dan kadang ada youtube</t>
  </si>
  <si>
    <t>3-5 jam</t>
  </si>
  <si>
    <t>Annyeonghaseo, saranghae, gwencana, kamsahamdina, ommooo, hyung, ajussi, ajuhma, eony,  Bogosipeo</t>
  </si>
  <si>
    <t>Viu, grup fb, dramacute</t>
  </si>
  <si>
    <t>Sarang
Pabo
Maem
Saem
Bul
Andwae
Kyeopta
Cinca
Kkot
Gaesekki
Bichinom
Byeontae
Gae
Goyanggi
Waegeurrae
Namja
Yeoja
Tangshin
Pap
Baegoppa
Norae
Noraebang
Etc</t>
  </si>
  <si>
    <t xml:space="preserve">Occasionally </t>
  </si>
  <si>
    <t>Waeee
Andwae! 
Hajima
Saranghaeyooo
Nanen
Jeongmal
Pabo</t>
  </si>
  <si>
    <t>Viu, Netflix, kdramahood</t>
  </si>
  <si>
    <t>Both English/Indonesia</t>
  </si>
  <si>
    <t>Gomawa, jinjja, sarangheo, gwencana</t>
  </si>
  <si>
    <t>Tidak ada</t>
  </si>
  <si>
    <t>Viu, drakor.id, dramacute, dramaqu, filmapik</t>
  </si>
  <si>
    <t>aigo
sarangheyo
daebak</t>
  </si>
  <si>
    <t>daebak karna mudah diucapkan</t>
  </si>
  <si>
    <t>televisi dan medsos</t>
  </si>
  <si>
    <t>5-6 jam namun tdk nonstop</t>
  </si>
  <si>
    <t xml:space="preserve">ㅁㄱㅁ애 ㅎ무ㅠㅁㅅㅅㄷ ㄴㅁㄱ뭏ㄷ </t>
  </si>
  <si>
    <t>Tdk sering</t>
  </si>
  <si>
    <t>Mungkin 2-3x seminggu</t>
  </si>
  <si>
    <t>Mungkin 1 hari</t>
  </si>
  <si>
    <t>Gamsahamnida, annyeong, gomawo, ahjussi, oppa, oma, ne, kore</t>
  </si>
  <si>
    <t>Hampir jarang</t>
  </si>
  <si>
    <t>Mungkin gamsahmnida, gomawo, oppa</t>
  </si>
  <si>
    <t>Social media (Instagram, Twitter, Facebook, Youtube), Face to face</t>
  </si>
  <si>
    <t>Telegram</t>
  </si>
  <si>
    <t>2 hours/day</t>
  </si>
  <si>
    <t>드라마에서 난 말이 많아 받다요</t>
  </si>
  <si>
    <t>Not at all</t>
  </si>
  <si>
    <t>네, easier to use</t>
  </si>
  <si>
    <t>Drakorindo.ig</t>
  </si>
  <si>
    <t>Annyeong haseyo
Annyeong higaseyo
Uri heeojija😭
Arayo
Mwo?
Ya!
Wae?
Ne
Aniyo
Opsoyo
Jinja
Heol
Daebak
Bogoshipoyo
Ottokke
Chukkae
Hana
Dul
Set
Net
Daseot
Yol seot
Ilgop
Yodol
Baegopa
Mola
Saranghae
Saranghandago</t>
  </si>
  <si>
    <t>Baegopa, karena sering laper (?)</t>
  </si>
  <si>
    <t>Ngomong sendiri</t>
  </si>
  <si>
    <t>Https://kordrmas.net/</t>
  </si>
  <si>
    <t>Annyeong haseyo... naneun Dwi imnida. Bagapta, nae arraseo, neomu appa, uljimarayo, palli, areumdawo, mianhae, gomawo, oppa, eonni, eomma, harabeoji, bogoshippo, shirreo, saranghae, neomu choaheyo, hwaiting</t>
  </si>
  <si>
    <t>Ketika berada di komunitas sesama pencinta kpop</t>
  </si>
  <si>
    <t>Eonni dan oppa hanya ketika berada di komunitas pencinta kpop. Karena biar tidak dibully</t>
  </si>
  <si>
    <t>Saya sangat paham dengan jalan cerita dan dialog ketika menonton tanpa subtitle</t>
  </si>
  <si>
    <t>4-5 jam</t>
  </si>
  <si>
    <t xml:space="preserve">Oddie Jongmal Kamsahamida Annyeong/ haseo wae </t>
  </si>
  <si>
    <t xml:space="preserve">Tidak sering </t>
  </si>
  <si>
    <t xml:space="preserve">Wae Saat menanyakan sesuatu kepada teman </t>
  </si>
  <si>
    <t xml:space="preserve">Netflix </t>
  </si>
  <si>
    <t>4 jam perhari</t>
  </si>
  <si>
    <t>8 jam perhari</t>
  </si>
  <si>
    <t>museowo, jinjja, michigeseo, jeongmal, ahjussi, ahjumma, daebak, mwo, khamsahamnida, changkaman, heol</t>
  </si>
  <si>
    <t>tidak terlalu sering</t>
  </si>
  <si>
    <t>jinjja, karena kata tsb digunakan selalu tepat pada situasi apapun</t>
  </si>
  <si>
    <t>viu, netflix, drakorindo.com</t>
  </si>
  <si>
    <t xml:space="preserve">ga tentu  . kadang klo lg mau nonton ya nonton </t>
  </si>
  <si>
    <t>ga tentu. klo lg nonton bysanya klo blm tamat terus aja</t>
  </si>
  <si>
    <t>banyak  . aigo jinja omona. saranghae eodi.  dll</t>
  </si>
  <si>
    <t>sering klo sm org yg sk korea jg</t>
  </si>
  <si>
    <t>aigo gomawo</t>
  </si>
  <si>
    <t>drakorindo.cc</t>
  </si>
  <si>
    <t xml:space="preserve">1 Jam </t>
  </si>
  <si>
    <t xml:space="preserve">6 Jam </t>
  </si>
  <si>
    <t xml:space="preserve">Naneun,Michoso,Jinja,Naega,Sarang,Choa,Saram, Oppso, Issoyo, Tangjang,Bap,Mogo,noneun,chuggo , mianhae, eomma,appa,eonni,hyung,dongsaeng,kajjug,aniya, geurae ,wae. </t>
  </si>
  <si>
    <t>Sangat Jarang</t>
  </si>
  <si>
    <t>Jinja, oppso, karena terbawa sering nonton drama</t>
  </si>
  <si>
    <t>VIU ,Netflix, atau yang gratisan qdrama.com</t>
  </si>
  <si>
    <t>5jam</t>
  </si>
  <si>
    <t>15jam</t>
  </si>
  <si>
    <t>방탄 손 연단 멤버 김태형과 박지민 여주인의 법적 아내입니다.. mianhae ㅋㅋㅋ</t>
  </si>
  <si>
    <t xml:space="preserve">Sering </t>
  </si>
  <si>
    <t>Bahasa informal / banmal.. sudah terbiasa</t>
  </si>
  <si>
    <t>DrakorIndo, Viu, telegram</t>
  </si>
  <si>
    <t xml:space="preserve">4 jam </t>
  </si>
  <si>
    <t xml:space="preserve">Tergantung jam tayang nya drama tersebut diputar dan seberapa banyak drama yg ditunggu </t>
  </si>
  <si>
    <t xml:space="preserve">행복해요, 아름다워, 한국있어요? 아랐어, 생축, 미안 </t>
  </si>
  <si>
    <t>Gk nentu, kalo chatting sesama yg bisa bahasa korea cukup sering, atau memang chattan sama org korea nya atau lg ngobrol sama fangirl kpop</t>
  </si>
  <si>
    <t xml:space="preserve">Daily conversation. Biar terbiasa ngomong bahasa korea </t>
  </si>
  <si>
    <t xml:space="preserve">Social media + instant messaging, untuk face to face cukup jarang karena jarang ketemu sama yg mau ngomong bahasa korea even dia dichatting bakor nya bagus </t>
  </si>
  <si>
    <t xml:space="preserve">Drakorid, tvn, viu, netflix </t>
  </si>
  <si>
    <t>1 jam/hari</t>
  </si>
  <si>
    <t>6 jam/hari</t>
  </si>
  <si>
    <t>Wae geurae
Michigeso
Anyeonghaseyo
Nappeun saramiya
Jinjja
Ige mwoya
Neomu yeoppeoda
Khamsahamnida
Tteokbokki
Ramyeon
Kiyeowo
Ne</t>
  </si>
  <si>
    <t>Jarang sekali</t>
  </si>
  <si>
    <t>Ramyeon
Karena hanya itu yang biasanya dimengerti keluarga saya</t>
  </si>
  <si>
    <t>Drakorindo, indoxxi</t>
  </si>
  <si>
    <t>Kadang hanya 1 jam</t>
  </si>
  <si>
    <t>Sekitar 2 jam</t>
  </si>
  <si>
    <t>Kamsahamnida, gomawo, cheonma, annyeong, aniyo, nde, sarang, naega, nugu, eobseo, gwaenchana, jigeum, molla, daebak, jinjja, jebal, neomu, saram, dll..</t>
  </si>
  <si>
    <t>Aish, jinjja, kkamjagi (bila tanpa sengaja dikeluarkan saat sedang kesal atau kaget)</t>
  </si>
  <si>
    <t>Dramaid.tv</t>
  </si>
  <si>
    <t>Lebih dari 2 jam</t>
  </si>
  <si>
    <t>안녕 하세요, 사랑해요, 친구, 감사합니다, 생일, 바보, 미친 사람, etc.</t>
  </si>
  <si>
    <t>Paling sering sih, gomawo. Karena simple😂</t>
  </si>
  <si>
    <t>Drakorid+ / viu</t>
  </si>
  <si>
    <t>Eotokke, araso, hamsa hamnida, weo.</t>
  </si>
  <si>
    <t>Hamsa hamnida</t>
  </si>
  <si>
    <t>Dulu sore hari, sepulang sekolah atau pada malam hari (saat tayang di TV). Sekarang ini lebih seeing seeing nonton streaming sekitar 2 jam.</t>
  </si>
  <si>
    <t>Biasanya saya mengikuti drama ongoing jadi sekitar 1 jam. Untuk drama yg Sudah selesai saya nonton sampai selesai sekitar 8 jam</t>
  </si>
  <si>
    <t>Daebak, Jinja, hoel, mian, saranghae, picoso dan kata-kata ekspresi atau sapaan dan panggilan.</t>
  </si>
  <si>
    <t>Tidak saya gunakan</t>
  </si>
  <si>
    <t>Kordramas, Korendramaindo, drakor id, giladrakor. Viu dan telegram (join group khusus drama Korea)</t>
  </si>
  <si>
    <t>슈퍼주니어최고! 슈퍼주니어사랑해. 슈페주니어 엘프 영원히!</t>
  </si>
  <si>
    <t xml:space="preserve"> Cukup sering</t>
  </si>
  <si>
    <t xml:space="preserve"> 헐, 대박,기여워 karena pelafalannya lucu</t>
  </si>
  <si>
    <t>smallencode, drakorindo, viu</t>
  </si>
  <si>
    <t>Daebak</t>
  </si>
  <si>
    <t>Drakorindo</t>
  </si>
  <si>
    <t>Laki-laki</t>
  </si>
  <si>
    <t>4jam</t>
  </si>
  <si>
    <t>10jam</t>
  </si>
  <si>
    <t>Gwenchana, oppa, dongsaeng, kamsahamnida, gomawo, saranghae, sunbae nim, ottokkee, unni, eomma, appa, abeoji, anneyong haseyo, anniya, omo, jeongmal, ahjumma, harabeoji, halbomama, soju, gajima, samgeyopsal, bibimbap, jajamyeon, jinnjaa</t>
  </si>
  <si>
    <t>Gomawo. Kamsahamnida. Saranghae. Gwenchana. Oppa. Karena mudah untuk digunakan</t>
  </si>
  <si>
    <t>6 Jam</t>
  </si>
  <si>
    <t>Anyeonghaseyo
Gwencanha
Kamsahamnida
Arraseo
Saranghae</t>
  </si>
  <si>
    <t>Anyeonghaseyo
Saranghae</t>
  </si>
  <si>
    <t>Indoxxi</t>
  </si>
  <si>
    <t>2 jam 1 sampai 2 eps. Tentu tidak setiap weekdays nonton.</t>
  </si>
  <si>
    <t>Kalau tidak ada acara keluar rumah bisa 4 eps, kadang 1 judul habis.</t>
  </si>
  <si>
    <t xml:space="preserve">안녕하세요 
감사합니다, 고맙습니다, 고마워요 
여보세요 
네
아니야 
안돼, 싫어 
없이 
엄마, 아빠, 할머니,  할아버지, 아줌마, 아저씨
누나, 형, 오빠,  언니 
사장님, 선생님, 쌤 
아가씨, 오라버니,  누이, 왕자, 폐허
생일 축하해
사랑해, 사랑한다, 사랑하니까
야! 죽을래, 미쳤어
헐
정말, 진짜 
어디서
왜 그래, 괜찮아
가자
잠깐만 
잘자요 
좋아요,  안좋아하는데 </t>
  </si>
  <si>
    <t>Dulu saat SMA sering sekali. Tapi sekarang tidak pernah.</t>
  </si>
  <si>
    <t>drakorindo, viu</t>
  </si>
  <si>
    <t>Keduanya, bahasa Indonesia dan Inggris</t>
  </si>
  <si>
    <t>8jam</t>
  </si>
  <si>
    <t>Andwee,hajima,ani,eobso,gomawo,bikyeoso,gaja,nawa,</t>
  </si>
  <si>
    <t>Hampir setiap hari haha</t>
  </si>
  <si>
    <t xml:space="preserve">Andweee,hajima,ani,eobso,bikyeoso karena seru aja </t>
  </si>
  <si>
    <t>Sstengah Hari</t>
  </si>
  <si>
    <t>Haru, ulgo shipji anha, Chankamman, yeppeuda</t>
  </si>
  <si>
    <t>Aniya, wae, eodiya</t>
  </si>
  <si>
    <t>Viu dan google</t>
  </si>
  <si>
    <t>Wah banyak</t>
  </si>
  <si>
    <t>Eonni. Sudah terbiasa memanggil teman lama dengan sebutan eonni</t>
  </si>
  <si>
    <t>Kordramas</t>
  </si>
  <si>
    <t>&gt;3jam</t>
  </si>
  <si>
    <t>Gomawo, khamsahamnida, annyeong, annyeonghaseyo, saranghae, camkaman, geuman, appa, eomma, Nuna, oppa, ahjussi, ahjumma, Sunbae, hobae, jaljayo, palgansek, Hana, Dul, set, net, dasot, yeosot, ilgop, Ahop, banyak lagi 😂</t>
  </si>
  <si>
    <t>Jarang banget soalnya ngak ada lawan bicaranya</t>
  </si>
  <si>
    <t>Ppali</t>
  </si>
  <si>
    <t xml:space="preserve">Viu, Netflix </t>
  </si>
  <si>
    <t>2 - 3 jam</t>
  </si>
  <si>
    <t>3 - 5 jam</t>
  </si>
  <si>
    <t>Gamsahabnida, ani, naneun, ye</t>
  </si>
  <si>
    <t>Jarang bahkan hampir tidak pernah</t>
  </si>
  <si>
    <t>Ye. Karena, mudah di ingat</t>
  </si>
  <si>
    <t>Aplikasi IQIYI, YOUTUBE, WETV</t>
  </si>
  <si>
    <t>Kamsahamida, gomawo, daebak, otoke</t>
  </si>
  <si>
    <t>Otoke, refleks</t>
  </si>
  <si>
    <t>Drakorindo.cc</t>
  </si>
  <si>
    <t>0 - 1 jam</t>
  </si>
  <si>
    <t>1 - 2 jam</t>
  </si>
  <si>
    <t>Sarange :D
Anyonghaseo</t>
  </si>
  <si>
    <t xml:space="preserve"> Viu / Netflix</t>
  </si>
  <si>
    <t>5 Jam</t>
  </si>
  <si>
    <t>9 Jam</t>
  </si>
  <si>
    <t>Hyung Nim, Oppa, Ajussi</t>
  </si>
  <si>
    <t xml:space="preserve">Hanya ke beberapa Teman </t>
  </si>
  <si>
    <t>Hyung, Untuk memanggil diri sendiri ke teman cewe yang suka Drama Korea</t>
  </si>
  <si>
    <t xml:space="preserve">3 jam sehari </t>
  </si>
  <si>
    <t xml:space="preserve">Oh, kamsahamida, jin-ja, annyonghaseo, kimchi, </t>
  </si>
  <si>
    <t xml:space="preserve">Tidak pernah </t>
  </si>
  <si>
    <t>Annyonghaseo, hanya tau itu</t>
  </si>
  <si>
    <t>Aplikasi viu</t>
  </si>
  <si>
    <t>Satu jam</t>
  </si>
  <si>
    <t>Annyeonghaseo, khamsa hamnida, ahjumma, ahjussi, daebak &amp; lain-lain</t>
  </si>
  <si>
    <t>Khamsa hamnida</t>
  </si>
  <si>
    <t>TV, netflix, youtube</t>
  </si>
  <si>
    <t xml:space="preserve">annyoeng, daebak, aigoo, yoebo, sarang, chua, bogoshipeo, bamokja, jinja, arrasoe, otteoke, genyang, </t>
  </si>
  <si>
    <t>jarang, itu pun kl lg inget saja</t>
  </si>
  <si>
    <t>arrasoe</t>
  </si>
  <si>
    <t>drakor.id</t>
  </si>
  <si>
    <t>1-3 jam</t>
  </si>
  <si>
    <t xml:space="preserve">Hampir seharian </t>
  </si>
  <si>
    <t xml:space="preserve">"Aigoo", "Daebak", "Omo", "Aishh", "Jinjja", "Ottokhae", "Araso", "Yeoboseo", "Bogoshipda", (“hana, dul, set“), "Saranghae", "Anio", "Andwe", "Chingu", "Chukae", "Yeppeo", "Wae", "Ya!", "Ttarawa", "Shireo", "Saengilchukae", "Gomawo", " "Gamsahabnida", "Sunbae", "Palliwa", "Naega", "Mianhae", "kyeopta", "Juseo", "Marhaebwa", "Kajja", " Molla", "Micheosseo", "jebal", " Iga mwoya", "jeongmal", "jigeum", "fighting", "hajiman", "Eonni", "Eomma", "Ahjussi", " Ajhuma". </t>
  </si>
  <si>
    <t xml:space="preserve">Tidak terlalu sering, hanya ketika bertemu dengan teman atau sodara sesama pencinta drakor. </t>
  </si>
  <si>
    <t xml:space="preserve">Saranghae, Aigoo, "Daebak", "Omo", "Aishh", "Jinjja", "Ottokhae", "Araso", "Yeoboseo", "Bogoshipda", (“hana, dul, set“),  Gomawo, Ya!, Iga mwoya, Micheosseo. Untuk sekedar bercanda sehari hari ketika berbicara lewat telpon atau chatting dengan teman. </t>
  </si>
  <si>
    <t xml:space="preserve">YouWatch.pro, Dramaqu, dramaindo.cc, dramaindo.co, Netflix. </t>
  </si>
  <si>
    <t>-</t>
  </si>
  <si>
    <t>--</t>
  </si>
  <si>
    <t>Annyeong, Gamsahmnida, Itabayo, Ottoke</t>
  </si>
  <si>
    <t>Bisa 1-3 jam sehari tp nonton pas ada drakor bagus aj dan gak tiap hari</t>
  </si>
  <si>
    <t>Gak bisa nonton krn urus anak</t>
  </si>
  <si>
    <t>Hanyeongseo, oppa</t>
  </si>
  <si>
    <t>Tdk menggunakan krn g bisa</t>
  </si>
  <si>
    <t>Oppa, krn lucu aj ada nadanya</t>
  </si>
  <si>
    <t>Kbs</t>
  </si>
  <si>
    <t>1 minggu sekali</t>
  </si>
  <si>
    <t>Eomma, Appa, Eonni</t>
  </si>
  <si>
    <t>Kamsahamnida, paling mudah</t>
  </si>
  <si>
    <t>Mydrakor</t>
  </si>
  <si>
    <t>Banyak</t>
  </si>
  <si>
    <t>Kamsahamida, mudah</t>
  </si>
  <si>
    <t xml:space="preserve">Dramaqu, viu, drakorindo, </t>
  </si>
  <si>
    <t>annyeong haseyo , sarangheyo, saranghamnida, kamsahamnida, massesoyo, bogoshippo, harabuji, heremoni,ahjumma,samchun, uri,  jjang, daebakk, congmal, choesonghamnida, ne, aniyo, cukhahamnida, yeoboseyo, opsoyo, kwencanayo, arasso, andweyo, kotjimal, aigo, phaegeoppa (laper), hyung, oenni, oppa, nuna, mollayo</t>
  </si>
  <si>
    <t>annyong haseuo, kamsahamnida,cheosongeyo, aigooo, daebak</t>
  </si>
  <si>
    <t>netflix, drakor123,iqiyi, viu, telegram</t>
  </si>
  <si>
    <t>1 s/d 2 jam</t>
  </si>
  <si>
    <t>2 s/d 5 jam</t>
  </si>
  <si>
    <t>Annyeonghaseo
Gomawo, Khamsahamnida
Eottokhae
Kajja
Mianhae
Haengbokhae
Chukhae
Saranghaeyo
Hwaiting
Chingu
Namja , yeoja 
Palli
Andwe
Omona
Yeoppo
Jinjja
Jebal
Jeongmal
Molla
Michin
Kyeopta
Daebakk
Mwoya
Nuguseyo
Saengil Chukkae
Kojjo
Mashita
Saram
dsb</t>
  </si>
  <si>
    <t>Kadang kadang</t>
  </si>
  <si>
    <t>Daebakk, hwaiting, saranghaeyo, mianhae, khamsahamnida. Alasan, karena kata tersebut sudah cukup umum bahkan diantara non fans kdrama ataupun kpop</t>
  </si>
  <si>
    <t>Viu, drakorindo</t>
  </si>
  <si>
    <t>가사합니다, 안녕하세요, 이런아, 소중한, 나는, 사람, 사랑해요, 사랑하는, 밤 먹 자, 아빠, 오빠, 엄마, 누나, 설거지, 식당, 집, 곡, 정말, 오늘 참 예쁘다 그데, 바람, 구름, 괜찮아, 멀라, 우리 아들...</t>
  </si>
  <si>
    <t xml:space="preserve">Tidak sering karena tidak ada lawan bicara (cariin dong) </t>
  </si>
  <si>
    <t xml:space="preserve">Terimakasih. Karena terdengar bagus! </t>
  </si>
  <si>
    <t xml:space="preserve">Drakor.id, viu, youtube, vlive nontonin 조 규현 :') </t>
  </si>
  <si>
    <t>2 jam/hari</t>
  </si>
  <si>
    <t>4 jam/hari</t>
  </si>
  <si>
    <t>Sarangheyo</t>
  </si>
  <si>
    <t>Kadang2</t>
  </si>
  <si>
    <t>Annyeong</t>
  </si>
  <si>
    <t>Sekitar 1 jam per hari</t>
  </si>
  <si>
    <t>Sekitar 3 jam per hari</t>
  </si>
  <si>
    <t>Balli ( cepat ), annyeonghaseyo, kamsahamida, ajjushi, ahjumma, oppa, Picosoo ( gila ) . Dll</t>
  </si>
  <si>
    <t>Lumayan sering saat bercanda bersama teman</t>
  </si>
  <si>
    <t>Kamsahamnidaaa. Soalnya sudah terbiasa mendengar</t>
  </si>
  <si>
    <t>Youtube</t>
  </si>
  <si>
    <t>3 jam jika memang pengen nonton</t>
  </si>
  <si>
    <t>Annyeonghaseyo,ahjussi,oppa,hyung,eonie,ama,apa,sarang,na,do,jjinja,miane</t>
  </si>
  <si>
    <t>Jarang(hampir tak pernah)</t>
  </si>
  <si>
    <t xml:space="preserve">Saranghaeo bogoshipo </t>
  </si>
  <si>
    <t>Sarangheo karena lucu wkwkk</t>
  </si>
  <si>
    <t>seharian 24 jam pun</t>
  </si>
  <si>
    <t>annyeong
mwo
wae
gomawo 
saranghae
nappun sekki
ottoke
appayo
bappayo
banyak sih mau dijabarin sepanjang apa hehe</t>
  </si>
  <si>
    <t>sering banget karena keceplosan</t>
  </si>
  <si>
    <t xml:space="preserve">mwohae? odi? jigeum? arraseo. saranghae! enak aja ngomong begitu. </t>
  </si>
  <si>
    <t>dramaqu.site</t>
  </si>
  <si>
    <t>Nonton drakor setiap malam jam 8 malam bisa sampe pagi. Nganggurnya malam soalnya</t>
  </si>
  <si>
    <t>12jam</t>
  </si>
  <si>
    <t>Saranghae, molla, jinjja, kamsahaminda, gomawo, jeongmal, ottoke, nae, neo, bogoshipo dll</t>
  </si>
  <si>
    <t>Berinteraksi pake bahasa indo. Kalau sesama temen kpop paling beberapa aja gak sering2 banget</t>
  </si>
  <si>
    <t>Drakorindo, kordramas sama telegram</t>
  </si>
  <si>
    <t>1-5 jam/hari</t>
  </si>
  <si>
    <t>annyeong</t>
  </si>
  <si>
    <t>annyeong, sarangheo, karna lucu</t>
  </si>
  <si>
    <t>di youtube</t>
  </si>
  <si>
    <t>3jam</t>
  </si>
  <si>
    <t>Shareoyung</t>
  </si>
  <si>
    <t>TDK pernah</t>
  </si>
  <si>
    <t>No.</t>
  </si>
  <si>
    <t>Streaming Channel</t>
  </si>
  <si>
    <t>VIU</t>
  </si>
  <si>
    <t>Dramaqu</t>
  </si>
  <si>
    <t>Dramacool</t>
  </si>
  <si>
    <t>We-TV</t>
  </si>
  <si>
    <t>IQIYI</t>
  </si>
  <si>
    <t>Asiankiss</t>
  </si>
  <si>
    <t>Nonton Drama</t>
  </si>
  <si>
    <t>Kissasian</t>
  </si>
  <si>
    <t>tvN</t>
  </si>
  <si>
    <t>KBS</t>
  </si>
  <si>
    <t>Drakor123</t>
  </si>
  <si>
    <t>Dramaindo</t>
  </si>
  <si>
    <t>Youwatch.pro</t>
  </si>
  <si>
    <t>Giladrakor</t>
  </si>
  <si>
    <t>Koreandramaindo</t>
  </si>
  <si>
    <t>filmapik</t>
  </si>
  <si>
    <t>dramacute</t>
  </si>
  <si>
    <t>kdramahood</t>
  </si>
  <si>
    <t>Tancap88</t>
  </si>
  <si>
    <t>Percentage</t>
  </si>
  <si>
    <t xml:space="preserve">Often </t>
  </si>
  <si>
    <t>Rarely</t>
  </si>
  <si>
    <t>Never</t>
  </si>
  <si>
    <t>Social Media</t>
  </si>
  <si>
    <t>Instant Messaging</t>
  </si>
  <si>
    <t>0  -- 1</t>
  </si>
  <si>
    <t>2 -- 5</t>
  </si>
  <si>
    <t>6  -- 10</t>
  </si>
  <si>
    <t>11 -- 15</t>
  </si>
  <si>
    <t>16 -- 20</t>
  </si>
  <si>
    <t>Years of watching Korean movies</t>
  </si>
  <si>
    <t xml:space="preserve">Percentage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</si>
</sst>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yy\ h:mm:ss"/>
    <numFmt numFmtId="167" formatCode="0.00000"/>
  </numFmts>
  <fonts count="7" x14ac:knownFonts="1">
    <font>
      <sz val="10"/>
      <color rgb="FF000000"/>
      <name val="Arial"/>
    </font>
    <font>
      <sz val="10"/>
      <color theme="1"/>
      <name val="Arial"/>
    </font>
    <font>
      <sz val="10"/>
      <name val="Arial"/>
    </font>
    <font>
      <u/>
      <sz val="10"/>
      <color rgb="FF0000FF"/>
      <name val="Arial"/>
    </font>
    <font>
      <sz val="10"/>
      <color rgb="FF000000"/>
      <name val="Arial"/>
    </font>
    <font>
      <b/>
      <sz val="10"/>
      <color rgb="FFFF0000"/>
      <name val="Arial"/>
      <family val="2"/>
    </font>
    <font>
      <sz val="10"/>
      <color theme="1"/>
      <name val="Arial"/>
      <family val="2"/>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xf numFmtId="9" fontId="4" fillId="0" borderId="0" applyFont="0" applyFill="0" applyBorder="0" applyAlignment="0" applyProtection="0"/>
  </cellStyleXfs>
  <cellXfs count="14">
    <xf numFmtId="0" fontId="0" fillId="0" borderId="0" xfId="0" applyFont="1" applyAlignment="1"/>
    <xf numFmtId="0" fontId="1" fillId="0" borderId="0" xfId="0" applyFont="1"/>
    <xf numFmtId="0" fontId="2" fillId="0" borderId="0" xfId="0" applyFont="1" applyAlignment="1"/>
    <xf numFmtId="164" fontId="1" fillId="0" borderId="0" xfId="0" applyNumberFormat="1" applyFont="1" applyAlignment="1"/>
    <xf numFmtId="0" fontId="1" fillId="0" borderId="0" xfId="0" applyFont="1" applyAlignment="1"/>
    <xf numFmtId="0" fontId="3" fillId="0" borderId="0" xfId="0" applyFont="1" applyAlignment="1"/>
    <xf numFmtId="1" fontId="0" fillId="0" borderId="0" xfId="0" applyNumberFormat="1" applyFont="1" applyAlignment="1"/>
    <xf numFmtId="0" fontId="1" fillId="0" borderId="0" xfId="0" applyFont="1" applyAlignment="1">
      <alignment horizontal="center"/>
    </xf>
    <xf numFmtId="0" fontId="6" fillId="0" borderId="0" xfId="0" applyFont="1" applyAlignment="1">
      <alignment horizontal="center"/>
    </xf>
    <xf numFmtId="0" fontId="0" fillId="0" borderId="0" xfId="0" applyFont="1" applyAlignment="1">
      <alignment horizontal="center"/>
    </xf>
    <xf numFmtId="0" fontId="1" fillId="0" borderId="0" xfId="0" applyNumberFormat="1" applyFont="1" applyAlignment="1">
      <alignment horizontal="center"/>
    </xf>
    <xf numFmtId="167" fontId="0" fillId="0" borderId="0" xfId="0" applyNumberFormat="1" applyFont="1" applyAlignment="1">
      <alignment horizontal="center"/>
    </xf>
    <xf numFmtId="1" fontId="5" fillId="2" borderId="0" xfId="0" applyNumberFormat="1" applyFont="1" applyFill="1" applyAlignment="1">
      <alignment horizontal="center"/>
    </xf>
    <xf numFmtId="9" fontId="0" fillId="0" borderId="0" xfId="1" applyFont="1" applyAlignment="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id-ID"/>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Sheet1!$A$36:$A$38</c:f>
              <c:strCache>
                <c:ptCount val="3"/>
                <c:pt idx="0">
                  <c:v>Often </c:v>
                </c:pt>
                <c:pt idx="1">
                  <c:v>Rarely</c:v>
                </c:pt>
                <c:pt idx="2">
                  <c:v>Never</c:v>
                </c:pt>
              </c:strCache>
            </c:strRef>
          </c:cat>
          <c:val>
            <c:numRef>
              <c:f>Sheet1!$B$36:$B$38</c:f>
              <c:numCache>
                <c:formatCode>0%</c:formatCode>
                <c:ptCount val="3"/>
                <c:pt idx="0">
                  <c:v>0.18072289156626506</c:v>
                </c:pt>
                <c:pt idx="1">
                  <c:v>0.63855421686746983</c:v>
                </c:pt>
                <c:pt idx="2">
                  <c:v>0.18072289156626506</c:v>
                </c:pt>
              </c:numCache>
            </c:numRef>
          </c:val>
          <c:extLst>
            <c:ext xmlns:c16="http://schemas.microsoft.com/office/drawing/2014/chart" uri="{C3380CC4-5D6E-409C-BE32-E72D297353CC}">
              <c16:uniqueId val="{00000000-2FFB-4274-8E02-506C9BFCEC42}"/>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t"/>
      <c:layout>
        <c:manualLayout>
          <c:xMode val="edge"/>
          <c:yMode val="edge"/>
          <c:x val="0.14915914862868862"/>
          <c:y val="4.3956043956043959E-2"/>
          <c:w val="0.65849639240439073"/>
          <c:h val="0.1168463557439935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d-ID"/>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d-ID"/>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2-1693-476E-AD35-A39E1327149F}"/>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1693-476E-AD35-A39E1327149F}"/>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1693-476E-AD35-A39E1327149F}"/>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spc="0" baseline="0">
                      <a:solidFill>
                        <a:schemeClr val="accent1"/>
                      </a:solidFill>
                      <a:latin typeface="+mn-lt"/>
                      <a:ea typeface="+mn-ea"/>
                      <a:cs typeface="+mn-cs"/>
                    </a:defRPr>
                  </a:pPr>
                  <a:endParaRPr lang="id-ID"/>
                </a:p>
              </c:txPr>
              <c:dLblPos val="outEnd"/>
              <c:showLegendKey val="0"/>
              <c:showVal val="0"/>
              <c:showCatName val="1"/>
              <c:showSerName val="0"/>
              <c:showPercent val="1"/>
              <c:showBubbleSize val="0"/>
              <c:extLst>
                <c:ext xmlns:c16="http://schemas.microsoft.com/office/drawing/2014/chart" uri="{C3380CC4-5D6E-409C-BE32-E72D297353CC}">
                  <c16:uniqueId val="{00000002-1693-476E-AD35-A39E1327149F}"/>
                </c:ext>
              </c:extLst>
            </c:dLbl>
            <c:dLbl>
              <c:idx val="1"/>
              <c:layout/>
              <c:spPr>
                <a:noFill/>
                <a:ln>
                  <a:noFill/>
                </a:ln>
                <a:effectLst/>
              </c:spPr>
              <c:txPr>
                <a:bodyPr rot="0" spcFirstLastPara="1" vertOverflow="ellipsis" vert="horz" wrap="square" lIns="38100" tIns="19050" rIns="38100" bIns="19050" anchor="ctr" anchorCtr="1">
                  <a:noAutofit/>
                </a:bodyPr>
                <a:lstStyle/>
                <a:p>
                  <a:pPr>
                    <a:defRPr sz="900" b="1" i="0" u="none" strike="noStrike" kern="1200" spc="0" baseline="0">
                      <a:solidFill>
                        <a:schemeClr val="accent2"/>
                      </a:solidFill>
                      <a:latin typeface="+mn-lt"/>
                      <a:ea typeface="+mn-ea"/>
                      <a:cs typeface="+mn-cs"/>
                    </a:defRPr>
                  </a:pPr>
                  <a:endParaRPr lang="id-ID"/>
                </a:p>
              </c:txPr>
              <c:dLblPos val="outEnd"/>
              <c:showLegendKey val="0"/>
              <c:showVal val="0"/>
              <c:showCatName val="1"/>
              <c:showSerName val="0"/>
              <c:showPercent val="1"/>
              <c:showBubbleSize val="0"/>
              <c:extLst>
                <c:ext xmlns:c15="http://schemas.microsoft.com/office/drawing/2012/chart" uri="{CE6537A1-D6FC-4f65-9D91-7224C49458BB}">
                  <c15:layout>
                    <c:manualLayout>
                      <c:w val="0.23772390988890735"/>
                      <c:h val="0.34804835924006899"/>
                    </c:manualLayout>
                  </c15:layout>
                </c:ext>
                <c:ext xmlns:c16="http://schemas.microsoft.com/office/drawing/2014/chart" uri="{C3380CC4-5D6E-409C-BE32-E72D297353CC}">
                  <c16:uniqueId val="{00000001-1693-476E-AD35-A39E1327149F}"/>
                </c:ext>
              </c:extLst>
            </c:dLbl>
            <c:dLbl>
              <c:idx val="2"/>
              <c:spPr>
                <a:noFill/>
                <a:ln>
                  <a:noFill/>
                </a:ln>
                <a:effectLst/>
              </c:spPr>
              <c:txPr>
                <a:bodyPr rot="0" spcFirstLastPara="1" vertOverflow="ellipsis" vert="horz" wrap="square" lIns="38100" tIns="19050" rIns="38100" bIns="19050" anchor="ctr" anchorCtr="1">
                  <a:spAutoFit/>
                </a:bodyPr>
                <a:lstStyle/>
                <a:p>
                  <a:pPr>
                    <a:defRPr sz="900" b="1" i="0" u="none" strike="noStrike" kern="1200" spc="0" baseline="0">
                      <a:solidFill>
                        <a:schemeClr val="accent3"/>
                      </a:solidFill>
                      <a:latin typeface="+mn-lt"/>
                      <a:ea typeface="+mn-ea"/>
                      <a:cs typeface="+mn-cs"/>
                    </a:defRPr>
                  </a:pPr>
                  <a:endParaRPr lang="id-ID"/>
                </a:p>
              </c:txPr>
              <c:dLblPos val="outEnd"/>
              <c:showLegendKey val="0"/>
              <c:showVal val="0"/>
              <c:showCatName val="1"/>
              <c:showSerName val="0"/>
              <c:showPercent val="1"/>
              <c:showBubbleSize val="0"/>
              <c:extLst>
                <c:ext xmlns:c16="http://schemas.microsoft.com/office/drawing/2014/chart" uri="{C3380CC4-5D6E-409C-BE32-E72D297353CC}">
                  <c16:uniqueId val="{00000003-1693-476E-AD35-A39E1327149F}"/>
                </c:ext>
              </c:extLst>
            </c:dLbl>
            <c:txPr>
              <a:bodyPr rot="0" spcFirstLastPara="1" vertOverflow="ellipsis" vert="horz" wrap="square" lIns="38100" tIns="19050" rIns="38100" bIns="19050" anchor="ctr" anchorCtr="1">
                <a:spAutoFit/>
              </a:bodyPr>
              <a:lstStyle/>
              <a:p>
                <a:pPr>
                  <a:defRPr sz="900" b="1" i="0" u="none" strike="noStrike" kern="1200" spc="0" baseline="0">
                    <a:solidFill>
                      <a:schemeClr val="accent1"/>
                    </a:solidFill>
                    <a:latin typeface="+mn-lt"/>
                    <a:ea typeface="+mn-ea"/>
                    <a:cs typeface="+mn-cs"/>
                  </a:defRPr>
                </a:pPr>
                <a:endParaRPr lang="id-ID"/>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Sheet1!$K$3:$K$5</c:f>
              <c:strCache>
                <c:ptCount val="3"/>
                <c:pt idx="0">
                  <c:v>Social Media</c:v>
                </c:pt>
                <c:pt idx="1">
                  <c:v>Instant Messaging</c:v>
                </c:pt>
                <c:pt idx="2">
                  <c:v>Face to face</c:v>
                </c:pt>
              </c:strCache>
            </c:strRef>
          </c:cat>
          <c:val>
            <c:numRef>
              <c:f>Sheet1!$L$3:$L$5</c:f>
              <c:numCache>
                <c:formatCode>0%</c:formatCode>
                <c:ptCount val="3"/>
                <c:pt idx="0">
                  <c:v>0.5</c:v>
                </c:pt>
                <c:pt idx="1">
                  <c:v>0.32653061224489793</c:v>
                </c:pt>
                <c:pt idx="2">
                  <c:v>0.17346938775510204</c:v>
                </c:pt>
              </c:numCache>
            </c:numRef>
          </c:val>
          <c:extLst>
            <c:ext xmlns:c16="http://schemas.microsoft.com/office/drawing/2014/chart" uri="{C3380CC4-5D6E-409C-BE32-E72D297353CC}">
              <c16:uniqueId val="{00000000-1693-476E-AD35-A39E1327149F}"/>
            </c:ext>
          </c:extLst>
        </c:ser>
        <c:dLbls>
          <c:dLblPos val="outEnd"/>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d-ID"/>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Sheet1!$B$2</c:f>
              <c:strCache>
                <c:ptCount val="1"/>
                <c:pt idx="0">
                  <c:v>Percentage </c:v>
                </c:pt>
              </c:strCache>
            </c:strRef>
          </c:tx>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id-ID"/>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Sheet1!$A$3:$A$7</c:f>
              <c:strCache>
                <c:ptCount val="5"/>
                <c:pt idx="0">
                  <c:v>0  -- 1</c:v>
                </c:pt>
                <c:pt idx="1">
                  <c:v>2 -- 5</c:v>
                </c:pt>
                <c:pt idx="2">
                  <c:v>6  -- 10</c:v>
                </c:pt>
                <c:pt idx="3">
                  <c:v>11 -- 15</c:v>
                </c:pt>
                <c:pt idx="4">
                  <c:v>16 -- 20</c:v>
                </c:pt>
              </c:strCache>
            </c:strRef>
          </c:cat>
          <c:val>
            <c:numRef>
              <c:f>Sheet1!$B$3:$B$7</c:f>
              <c:numCache>
                <c:formatCode>0%</c:formatCode>
                <c:ptCount val="5"/>
                <c:pt idx="0">
                  <c:v>0.10256410256410256</c:v>
                </c:pt>
                <c:pt idx="1">
                  <c:v>0.33333333333333331</c:v>
                </c:pt>
                <c:pt idx="2">
                  <c:v>0.37179487179487181</c:v>
                </c:pt>
                <c:pt idx="3">
                  <c:v>0.11538461538461539</c:v>
                </c:pt>
                <c:pt idx="4">
                  <c:v>7.6923076923076927E-2</c:v>
                </c:pt>
              </c:numCache>
            </c:numRef>
          </c:val>
          <c:extLst>
            <c:ext xmlns:c16="http://schemas.microsoft.com/office/drawing/2014/chart" uri="{C3380CC4-5D6E-409C-BE32-E72D297353CC}">
              <c16:uniqueId val="{00000000-9A71-4D84-BE88-CB419733E358}"/>
            </c:ext>
          </c:extLst>
        </c:ser>
        <c:dLbls>
          <c:dLblPos val="inEnd"/>
          <c:showLegendKey val="0"/>
          <c:showVal val="1"/>
          <c:showCatName val="0"/>
          <c:showSerName val="0"/>
          <c:showPercent val="0"/>
          <c:showBubbleSize val="0"/>
        </c:dLbls>
        <c:gapWidth val="41"/>
        <c:axId val="1506863567"/>
        <c:axId val="1506864399"/>
      </c:barChart>
      <c:catAx>
        <c:axId val="1506863567"/>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id-ID"/>
          </a:p>
        </c:txPr>
        <c:crossAx val="1506864399"/>
        <c:crosses val="autoZero"/>
        <c:auto val="1"/>
        <c:lblAlgn val="ctr"/>
        <c:lblOffset val="100"/>
        <c:noMultiLvlLbl val="0"/>
      </c:catAx>
      <c:valAx>
        <c:axId val="1506864399"/>
        <c:scaling>
          <c:orientation val="minMax"/>
        </c:scaling>
        <c:delete val="1"/>
        <c:axPos val="l"/>
        <c:numFmt formatCode="0%" sourceLinked="1"/>
        <c:majorTickMark val="none"/>
        <c:minorTickMark val="none"/>
        <c:tickLblPos val="nextTo"/>
        <c:crossAx val="1506863567"/>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id-ID"/>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171450</xdr:colOff>
      <xdr:row>32</xdr:row>
      <xdr:rowOff>133350</xdr:rowOff>
    </xdr:from>
    <xdr:to>
      <xdr:col>8</xdr:col>
      <xdr:colOff>19050</xdr:colOff>
      <xdr:row>43</xdr:row>
      <xdr:rowOff>85725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447675</xdr:colOff>
      <xdr:row>7</xdr:row>
      <xdr:rowOff>123824</xdr:rowOff>
    </xdr:from>
    <xdr:to>
      <xdr:col>14</xdr:col>
      <xdr:colOff>66675</xdr:colOff>
      <xdr:row>19</xdr:row>
      <xdr:rowOff>19049</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8</xdr:row>
      <xdr:rowOff>76200</xdr:rowOff>
    </xdr:from>
    <xdr:to>
      <xdr:col>3</xdr:col>
      <xdr:colOff>590550</xdr:colOff>
      <xdr:row>25</xdr:row>
      <xdr:rowOff>0</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drakor.id/" TargetMode="External"/><Relationship Id="rId3" Type="http://schemas.openxmlformats.org/officeDocument/2006/relationships/hyperlink" Target="about:blank" TargetMode="External"/><Relationship Id="rId7" Type="http://schemas.openxmlformats.org/officeDocument/2006/relationships/hyperlink" Target="http://drakorindo.cc/" TargetMode="External"/><Relationship Id="rId2" Type="http://schemas.openxmlformats.org/officeDocument/2006/relationships/hyperlink" Target="http://kissasian.sh/" TargetMode="External"/><Relationship Id="rId1" Type="http://schemas.openxmlformats.org/officeDocument/2006/relationships/hyperlink" Target="http://drakor.id/" TargetMode="External"/><Relationship Id="rId6" Type="http://schemas.openxmlformats.org/officeDocument/2006/relationships/hyperlink" Target="http://drakor.id/" TargetMode="External"/><Relationship Id="rId5" Type="http://schemas.openxmlformats.org/officeDocument/2006/relationships/hyperlink" Target="http://dramaid.tv/" TargetMode="External"/><Relationship Id="rId4" Type="http://schemas.openxmlformats.org/officeDocument/2006/relationships/hyperlink" Target="http://drakorindo.cc/"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N87"/>
  <sheetViews>
    <sheetView topLeftCell="E1" workbookViewId="0">
      <pane ySplit="1" topLeftCell="A65" activePane="bottomLeft" state="frozen"/>
      <selection pane="bottomLeft" activeCell="H86" sqref="H86"/>
    </sheetView>
  </sheetViews>
  <sheetFormatPr defaultColWidth="14.42578125" defaultRowHeight="15.75" customHeight="1" x14ac:dyDescent="0.2"/>
  <cols>
    <col min="1" max="1" width="11.5703125" customWidth="1"/>
    <col min="2" max="2" width="21.5703125" style="9" customWidth="1"/>
    <col min="3" max="4" width="21.5703125" customWidth="1"/>
    <col min="5" max="5" width="25.140625" customWidth="1"/>
    <col min="6" max="6" width="40.42578125" customWidth="1"/>
    <col min="7" max="7" width="21.5703125" customWidth="1"/>
    <col min="8" max="8" width="77" customWidth="1"/>
    <col min="9" max="13" width="21.5703125" customWidth="1"/>
    <col min="14" max="14" width="21.5703125" style="9" customWidth="1"/>
    <col min="15" max="20" width="21.5703125" customWidth="1"/>
  </cols>
  <sheetData>
    <row r="1" spans="1:14" x14ac:dyDescent="0.2">
      <c r="A1" s="1" t="s">
        <v>0</v>
      </c>
      <c r="B1" s="7" t="s">
        <v>1</v>
      </c>
      <c r="C1" s="1" t="s">
        <v>2</v>
      </c>
      <c r="D1" s="1" t="s">
        <v>3</v>
      </c>
      <c r="E1" s="1" t="s">
        <v>4</v>
      </c>
      <c r="F1" s="1" t="s">
        <v>5</v>
      </c>
      <c r="G1" s="1" t="s">
        <v>6</v>
      </c>
      <c r="H1" s="1" t="s">
        <v>7</v>
      </c>
      <c r="I1" s="2" t="s">
        <v>8</v>
      </c>
      <c r="J1" s="1" t="s">
        <v>9</v>
      </c>
      <c r="K1" s="1" t="s">
        <v>10</v>
      </c>
      <c r="L1" s="1" t="s">
        <v>11</v>
      </c>
      <c r="M1" s="1" t="s">
        <v>12</v>
      </c>
      <c r="N1" s="7" t="s">
        <v>13</v>
      </c>
    </row>
    <row r="2" spans="1:14" x14ac:dyDescent="0.2">
      <c r="A2" s="3">
        <v>44065.467368472222</v>
      </c>
      <c r="B2" s="7">
        <v>20</v>
      </c>
      <c r="C2" s="4" t="s">
        <v>14</v>
      </c>
      <c r="D2" s="4" t="s">
        <v>15</v>
      </c>
      <c r="E2" s="4" t="s">
        <v>16</v>
      </c>
      <c r="F2" s="4" t="s">
        <v>17</v>
      </c>
      <c r="G2" s="4" t="s">
        <v>18</v>
      </c>
      <c r="H2" s="4" t="s">
        <v>19</v>
      </c>
      <c r="I2" s="4" t="s">
        <v>20</v>
      </c>
      <c r="J2" s="4" t="s">
        <v>21</v>
      </c>
      <c r="K2" s="4" t="s">
        <v>22</v>
      </c>
      <c r="L2" s="4" t="s">
        <v>23</v>
      </c>
      <c r="M2" s="4" t="s">
        <v>24</v>
      </c>
      <c r="N2" s="7">
        <v>35</v>
      </c>
    </row>
    <row r="3" spans="1:14" x14ac:dyDescent="0.2">
      <c r="A3" s="3">
        <v>44065.467878460651</v>
      </c>
      <c r="B3" s="7">
        <v>20</v>
      </c>
      <c r="C3" s="4" t="s">
        <v>25</v>
      </c>
      <c r="D3" s="4" t="s">
        <v>26</v>
      </c>
      <c r="E3" s="4" t="s">
        <v>27</v>
      </c>
      <c r="F3" s="4" t="s">
        <v>28</v>
      </c>
      <c r="G3" s="4" t="s">
        <v>29</v>
      </c>
      <c r="I3" s="4" t="s">
        <v>30</v>
      </c>
      <c r="J3" s="4" t="s">
        <v>21</v>
      </c>
      <c r="K3" s="4" t="s">
        <v>22</v>
      </c>
      <c r="L3" s="4" t="s">
        <v>31</v>
      </c>
      <c r="M3" s="4" t="s">
        <v>24</v>
      </c>
      <c r="N3" s="7">
        <v>39</v>
      </c>
    </row>
    <row r="4" spans="1:14" x14ac:dyDescent="0.2">
      <c r="A4" s="3">
        <v>44065.468641203704</v>
      </c>
      <c r="B4" s="7">
        <v>4</v>
      </c>
      <c r="C4" s="4" t="s">
        <v>32</v>
      </c>
      <c r="D4" s="4" t="s">
        <v>32</v>
      </c>
      <c r="E4" s="4" t="s">
        <v>33</v>
      </c>
      <c r="F4" s="4" t="s">
        <v>34</v>
      </c>
      <c r="G4" s="4" t="s">
        <v>35</v>
      </c>
      <c r="H4" s="4" t="s">
        <v>36</v>
      </c>
      <c r="I4" s="4" t="s">
        <v>37</v>
      </c>
      <c r="J4" s="4" t="s">
        <v>21</v>
      </c>
      <c r="K4" s="4" t="s">
        <v>22</v>
      </c>
      <c r="L4" s="4" t="s">
        <v>23</v>
      </c>
      <c r="M4" s="4" t="s">
        <v>24</v>
      </c>
      <c r="N4" s="7">
        <v>36</v>
      </c>
    </row>
    <row r="5" spans="1:14" x14ac:dyDescent="0.2">
      <c r="A5" s="3">
        <v>44065.473653842593</v>
      </c>
      <c r="B5" s="7">
        <v>1.5</v>
      </c>
      <c r="C5" s="4" t="s">
        <v>38</v>
      </c>
      <c r="D5" s="4" t="s">
        <v>39</v>
      </c>
      <c r="E5" s="4" t="s">
        <v>40</v>
      </c>
      <c r="F5" s="4" t="s">
        <v>41</v>
      </c>
      <c r="G5" s="4" t="s">
        <v>41</v>
      </c>
      <c r="I5" s="4" t="s">
        <v>30</v>
      </c>
      <c r="J5" s="4" t="s">
        <v>21</v>
      </c>
      <c r="K5" s="4" t="s">
        <v>42</v>
      </c>
      <c r="L5" s="4" t="s">
        <v>31</v>
      </c>
      <c r="M5" s="4" t="s">
        <v>24</v>
      </c>
      <c r="N5" s="7">
        <v>26</v>
      </c>
    </row>
    <row r="6" spans="1:14" x14ac:dyDescent="0.2">
      <c r="A6" s="3">
        <v>44065.475361516204</v>
      </c>
      <c r="B6" s="7">
        <v>18</v>
      </c>
      <c r="C6" s="4" t="s">
        <v>32</v>
      </c>
      <c r="D6" s="4" t="s">
        <v>43</v>
      </c>
      <c r="E6" s="4" t="s">
        <v>44</v>
      </c>
      <c r="F6" s="4" t="s">
        <v>45</v>
      </c>
      <c r="G6" s="4" t="s">
        <v>46</v>
      </c>
      <c r="H6" s="4" t="s">
        <v>47</v>
      </c>
      <c r="I6" s="4" t="s">
        <v>48</v>
      </c>
      <c r="J6" s="4" t="s">
        <v>21</v>
      </c>
      <c r="K6" s="4" t="s">
        <v>42</v>
      </c>
      <c r="L6" s="4" t="s">
        <v>49</v>
      </c>
      <c r="M6" s="4" t="s">
        <v>24</v>
      </c>
      <c r="N6" s="7">
        <v>40</v>
      </c>
    </row>
    <row r="7" spans="1:14" x14ac:dyDescent="0.2">
      <c r="A7" s="3">
        <v>44065.478105613423</v>
      </c>
      <c r="B7" s="7">
        <v>3</v>
      </c>
      <c r="C7" s="4" t="s">
        <v>51</v>
      </c>
      <c r="D7" s="4" t="s">
        <v>52</v>
      </c>
      <c r="E7" s="4" t="s">
        <v>53</v>
      </c>
      <c r="F7" s="4" t="s">
        <v>54</v>
      </c>
      <c r="G7" s="4" t="s">
        <v>55</v>
      </c>
      <c r="H7" s="4" t="s">
        <v>56</v>
      </c>
      <c r="I7" s="4" t="s">
        <v>57</v>
      </c>
      <c r="J7" s="4" t="s">
        <v>21</v>
      </c>
      <c r="K7" s="4" t="s">
        <v>42</v>
      </c>
      <c r="L7" s="4" t="s">
        <v>31</v>
      </c>
      <c r="M7" s="4" t="s">
        <v>24</v>
      </c>
      <c r="N7" s="7">
        <v>23</v>
      </c>
    </row>
    <row r="8" spans="1:14" x14ac:dyDescent="0.2">
      <c r="A8" s="3">
        <v>44065.478917939814</v>
      </c>
      <c r="B8" s="7">
        <v>10</v>
      </c>
      <c r="C8" s="4" t="s">
        <v>58</v>
      </c>
      <c r="D8" s="4" t="s">
        <v>59</v>
      </c>
      <c r="E8" s="4" t="s">
        <v>60</v>
      </c>
      <c r="F8" s="4" t="s">
        <v>61</v>
      </c>
      <c r="G8" s="4" t="s">
        <v>62</v>
      </c>
      <c r="H8" s="4" t="s">
        <v>63</v>
      </c>
      <c r="I8" s="4" t="s">
        <v>64</v>
      </c>
      <c r="J8" s="4" t="s">
        <v>21</v>
      </c>
      <c r="K8" s="4" t="s">
        <v>42</v>
      </c>
      <c r="L8" s="4" t="s">
        <v>23</v>
      </c>
      <c r="M8" s="4" t="s">
        <v>24</v>
      </c>
      <c r="N8" s="7">
        <v>23</v>
      </c>
    </row>
    <row r="9" spans="1:14" x14ac:dyDescent="0.2">
      <c r="A9" s="3">
        <v>44065.484407094904</v>
      </c>
      <c r="B9" s="7">
        <v>15</v>
      </c>
      <c r="C9" s="4" t="s">
        <v>32</v>
      </c>
      <c r="D9" s="4" t="s">
        <v>32</v>
      </c>
      <c r="E9" s="4" t="s">
        <v>65</v>
      </c>
      <c r="F9" s="4" t="s">
        <v>66</v>
      </c>
      <c r="G9" s="4" t="s">
        <v>67</v>
      </c>
      <c r="H9" s="4" t="s">
        <v>36</v>
      </c>
      <c r="I9" s="4" t="s">
        <v>68</v>
      </c>
      <c r="J9" s="4" t="s">
        <v>69</v>
      </c>
      <c r="K9" s="4" t="s">
        <v>22</v>
      </c>
      <c r="L9" s="4" t="s">
        <v>70</v>
      </c>
      <c r="M9" s="4" t="s">
        <v>24</v>
      </c>
      <c r="N9" s="7">
        <v>35</v>
      </c>
    </row>
    <row r="10" spans="1:14" x14ac:dyDescent="0.2">
      <c r="A10" s="3">
        <v>44065.485241875002</v>
      </c>
      <c r="B10" s="7">
        <v>15</v>
      </c>
      <c r="C10" s="4" t="s">
        <v>32</v>
      </c>
      <c r="D10" s="4" t="s">
        <v>71</v>
      </c>
      <c r="E10" s="4" t="s">
        <v>72</v>
      </c>
      <c r="F10" s="4" t="s">
        <v>73</v>
      </c>
      <c r="G10" s="4" t="s">
        <v>74</v>
      </c>
      <c r="H10" s="4" t="s">
        <v>36</v>
      </c>
      <c r="I10" s="4" t="s">
        <v>75</v>
      </c>
      <c r="J10" s="4" t="s">
        <v>21</v>
      </c>
      <c r="K10" s="4" t="s">
        <v>22</v>
      </c>
      <c r="L10" s="4" t="s">
        <v>49</v>
      </c>
      <c r="M10" s="4" t="s">
        <v>24</v>
      </c>
      <c r="N10" s="7">
        <v>30</v>
      </c>
    </row>
    <row r="11" spans="1:14" x14ac:dyDescent="0.2">
      <c r="A11" s="3">
        <v>44065.485643113425</v>
      </c>
      <c r="B11" s="7">
        <v>4</v>
      </c>
      <c r="C11" s="4" t="s">
        <v>76</v>
      </c>
      <c r="D11" s="4" t="s">
        <v>77</v>
      </c>
      <c r="E11" s="4" t="s">
        <v>78</v>
      </c>
      <c r="F11" s="4" t="s">
        <v>54</v>
      </c>
      <c r="G11" s="4" t="s">
        <v>79</v>
      </c>
      <c r="H11" s="4" t="s">
        <v>36</v>
      </c>
      <c r="I11" s="4" t="s">
        <v>80</v>
      </c>
      <c r="J11" s="4" t="s">
        <v>69</v>
      </c>
      <c r="K11" s="4" t="s">
        <v>42</v>
      </c>
      <c r="L11" s="4" t="s">
        <v>49</v>
      </c>
      <c r="M11" s="4" t="s">
        <v>24</v>
      </c>
      <c r="N11" s="7">
        <v>21</v>
      </c>
    </row>
    <row r="12" spans="1:14" x14ac:dyDescent="0.2">
      <c r="A12" s="3">
        <v>44065.49026799768</v>
      </c>
      <c r="B12" s="7">
        <v>1.5</v>
      </c>
      <c r="C12" s="4" t="s">
        <v>81</v>
      </c>
      <c r="D12" s="4" t="s">
        <v>32</v>
      </c>
      <c r="E12" s="4" t="s">
        <v>82</v>
      </c>
      <c r="F12" s="4" t="s">
        <v>83</v>
      </c>
      <c r="G12" s="4" t="s">
        <v>84</v>
      </c>
      <c r="H12" s="4" t="s">
        <v>36</v>
      </c>
      <c r="I12" s="4" t="s">
        <v>85</v>
      </c>
      <c r="J12" s="4" t="s">
        <v>21</v>
      </c>
      <c r="K12" s="4" t="s">
        <v>42</v>
      </c>
      <c r="L12" s="4" t="s">
        <v>49</v>
      </c>
      <c r="M12" s="4" t="s">
        <v>24</v>
      </c>
      <c r="N12" s="7">
        <v>31</v>
      </c>
    </row>
    <row r="13" spans="1:14" x14ac:dyDescent="0.2">
      <c r="A13" s="3">
        <v>44065.495301712959</v>
      </c>
      <c r="B13" s="7">
        <v>11</v>
      </c>
      <c r="C13" s="4" t="s">
        <v>86</v>
      </c>
      <c r="D13" s="4" t="s">
        <v>87</v>
      </c>
      <c r="E13" s="4" t="s">
        <v>88</v>
      </c>
      <c r="F13" s="4" t="s">
        <v>89</v>
      </c>
      <c r="G13" s="4" t="s">
        <v>90</v>
      </c>
      <c r="H13" s="4" t="s">
        <v>36</v>
      </c>
      <c r="I13" s="4" t="s">
        <v>91</v>
      </c>
      <c r="J13" s="4" t="s">
        <v>69</v>
      </c>
      <c r="K13" s="4" t="s">
        <v>22</v>
      </c>
      <c r="L13" s="4" t="s">
        <v>70</v>
      </c>
      <c r="M13" s="4" t="s">
        <v>24</v>
      </c>
      <c r="N13" s="7">
        <v>26</v>
      </c>
    </row>
    <row r="14" spans="1:14" x14ac:dyDescent="0.2">
      <c r="A14" s="3">
        <v>44065.499562812503</v>
      </c>
      <c r="B14" s="7">
        <v>9</v>
      </c>
      <c r="C14" s="4" t="s">
        <v>14</v>
      </c>
      <c r="D14" s="4" t="s">
        <v>14</v>
      </c>
      <c r="E14" s="4" t="s">
        <v>92</v>
      </c>
      <c r="F14" s="4" t="s">
        <v>54</v>
      </c>
      <c r="G14" s="4" t="s">
        <v>93</v>
      </c>
      <c r="H14" s="4" t="s">
        <v>19</v>
      </c>
      <c r="I14" s="4" t="s">
        <v>94</v>
      </c>
      <c r="J14" s="4" t="s">
        <v>21</v>
      </c>
      <c r="K14" s="4" t="s">
        <v>22</v>
      </c>
      <c r="L14" s="4" t="s">
        <v>23</v>
      </c>
      <c r="M14" s="4" t="s">
        <v>24</v>
      </c>
      <c r="N14" s="7">
        <v>28</v>
      </c>
    </row>
    <row r="15" spans="1:14" x14ac:dyDescent="0.2">
      <c r="A15" s="3">
        <v>44065.500265532406</v>
      </c>
      <c r="B15" s="7">
        <v>2</v>
      </c>
      <c r="C15" s="4" t="s">
        <v>95</v>
      </c>
      <c r="D15" s="4" t="s">
        <v>96</v>
      </c>
      <c r="E15" s="4" t="s">
        <v>97</v>
      </c>
      <c r="F15" s="4" t="s">
        <v>54</v>
      </c>
      <c r="G15" s="4" t="s">
        <v>98</v>
      </c>
      <c r="H15" s="4" t="s">
        <v>36</v>
      </c>
      <c r="I15" s="4" t="s">
        <v>99</v>
      </c>
      <c r="J15" s="4" t="s">
        <v>21</v>
      </c>
      <c r="K15" s="4" t="s">
        <v>42</v>
      </c>
      <c r="L15" s="4" t="s">
        <v>23</v>
      </c>
      <c r="M15" s="4" t="s">
        <v>24</v>
      </c>
      <c r="N15" s="7">
        <v>18</v>
      </c>
    </row>
    <row r="16" spans="1:14" x14ac:dyDescent="0.2">
      <c r="A16" s="3">
        <v>44065.520919270828</v>
      </c>
      <c r="B16" s="7">
        <v>2</v>
      </c>
      <c r="C16" s="4" t="s">
        <v>100</v>
      </c>
      <c r="D16" s="4" t="s">
        <v>101</v>
      </c>
      <c r="E16" s="4" t="s">
        <v>102</v>
      </c>
      <c r="F16" s="4" t="s">
        <v>103</v>
      </c>
      <c r="G16" s="4" t="s">
        <v>104</v>
      </c>
      <c r="H16" s="4" t="s">
        <v>19</v>
      </c>
      <c r="I16" s="4" t="s">
        <v>105</v>
      </c>
      <c r="J16" s="4" t="s">
        <v>21</v>
      </c>
      <c r="K16" s="4" t="s">
        <v>22</v>
      </c>
      <c r="L16" s="4" t="s">
        <v>70</v>
      </c>
      <c r="M16" s="4" t="s">
        <v>24</v>
      </c>
      <c r="N16" s="7">
        <v>22</v>
      </c>
    </row>
    <row r="17" spans="1:14" x14ac:dyDescent="0.2">
      <c r="A17" s="3">
        <v>44065.521258564811</v>
      </c>
      <c r="B17" s="7">
        <v>10</v>
      </c>
      <c r="C17" s="4" t="s">
        <v>106</v>
      </c>
      <c r="D17" s="4" t="s">
        <v>107</v>
      </c>
      <c r="E17" s="4" t="s">
        <v>108</v>
      </c>
      <c r="F17" s="4" t="s">
        <v>109</v>
      </c>
      <c r="G17" s="4" t="s">
        <v>110</v>
      </c>
      <c r="H17" s="4" t="s">
        <v>19</v>
      </c>
      <c r="I17" s="4" t="s">
        <v>111</v>
      </c>
      <c r="J17" s="4" t="s">
        <v>69</v>
      </c>
      <c r="K17" s="4" t="s">
        <v>22</v>
      </c>
      <c r="L17" s="4" t="s">
        <v>70</v>
      </c>
      <c r="M17" s="4" t="s">
        <v>24</v>
      </c>
      <c r="N17" s="7">
        <v>27</v>
      </c>
    </row>
    <row r="18" spans="1:14" x14ac:dyDescent="0.2">
      <c r="A18" s="3">
        <v>44065.522587847227</v>
      </c>
      <c r="B18" s="7">
        <v>10</v>
      </c>
      <c r="C18" s="4" t="s">
        <v>112</v>
      </c>
      <c r="D18" s="4" t="s">
        <v>112</v>
      </c>
      <c r="E18" s="4" t="s">
        <v>113</v>
      </c>
      <c r="F18" s="4" t="s">
        <v>54</v>
      </c>
      <c r="G18" s="4" t="s">
        <v>114</v>
      </c>
      <c r="H18" s="4" t="s">
        <v>56</v>
      </c>
      <c r="I18" s="4" t="s">
        <v>115</v>
      </c>
      <c r="J18" s="4" t="s">
        <v>21</v>
      </c>
      <c r="K18" s="4" t="s">
        <v>22</v>
      </c>
      <c r="L18" s="4" t="s">
        <v>49</v>
      </c>
      <c r="M18" s="4" t="s">
        <v>24</v>
      </c>
      <c r="N18" s="7">
        <v>26</v>
      </c>
    </row>
    <row r="19" spans="1:14" x14ac:dyDescent="0.2">
      <c r="A19" s="3">
        <v>44065.524948298611</v>
      </c>
      <c r="B19" s="7">
        <v>12</v>
      </c>
      <c r="C19" s="4" t="s">
        <v>116</v>
      </c>
      <c r="D19" s="4" t="s">
        <v>117</v>
      </c>
      <c r="E19" s="4" t="s">
        <v>118</v>
      </c>
      <c r="F19" s="4" t="s">
        <v>119</v>
      </c>
      <c r="G19" s="4" t="s">
        <v>120</v>
      </c>
      <c r="H19" s="4" t="s">
        <v>47</v>
      </c>
      <c r="I19" s="4" t="s">
        <v>121</v>
      </c>
      <c r="J19" s="4" t="s">
        <v>21</v>
      </c>
      <c r="K19" s="4" t="s">
        <v>22</v>
      </c>
      <c r="L19" s="4" t="s">
        <v>31</v>
      </c>
      <c r="M19" s="4" t="s">
        <v>24</v>
      </c>
      <c r="N19" s="7">
        <v>34</v>
      </c>
    </row>
    <row r="20" spans="1:14" x14ac:dyDescent="0.2">
      <c r="A20" s="3">
        <v>44065.526372152774</v>
      </c>
      <c r="B20" s="7">
        <v>10</v>
      </c>
      <c r="C20" s="4" t="s">
        <v>32</v>
      </c>
      <c r="D20" s="4" t="s">
        <v>122</v>
      </c>
      <c r="E20" s="4" t="s">
        <v>123</v>
      </c>
      <c r="F20" s="4" t="s">
        <v>54</v>
      </c>
      <c r="G20" s="4" t="s">
        <v>124</v>
      </c>
      <c r="H20" s="4" t="s">
        <v>125</v>
      </c>
      <c r="I20" s="4" t="s">
        <v>126</v>
      </c>
      <c r="J20" s="4" t="s">
        <v>21</v>
      </c>
      <c r="K20" s="4" t="s">
        <v>22</v>
      </c>
      <c r="L20" s="4" t="s">
        <v>49</v>
      </c>
      <c r="M20" s="4" t="s">
        <v>24</v>
      </c>
      <c r="N20" s="7">
        <v>23</v>
      </c>
    </row>
    <row r="21" spans="1:14" x14ac:dyDescent="0.2">
      <c r="A21" s="3">
        <v>44065.527920138891</v>
      </c>
      <c r="B21" s="7">
        <v>5</v>
      </c>
      <c r="C21" s="4" t="s">
        <v>43</v>
      </c>
      <c r="D21" s="4" t="s">
        <v>127</v>
      </c>
      <c r="E21" s="4" t="s">
        <v>128</v>
      </c>
      <c r="F21" s="4" t="s">
        <v>129</v>
      </c>
      <c r="G21" s="4" t="s">
        <v>130</v>
      </c>
      <c r="H21" s="4" t="s">
        <v>36</v>
      </c>
      <c r="I21" s="4" t="s">
        <v>131</v>
      </c>
      <c r="J21" s="4" t="s">
        <v>21</v>
      </c>
      <c r="K21" s="4" t="s">
        <v>42</v>
      </c>
      <c r="L21" s="4" t="s">
        <v>23</v>
      </c>
      <c r="M21" s="4" t="s">
        <v>24</v>
      </c>
      <c r="N21" s="7">
        <v>23</v>
      </c>
    </row>
    <row r="22" spans="1:14" x14ac:dyDescent="0.2">
      <c r="A22" s="3">
        <v>44065.528551793977</v>
      </c>
      <c r="B22" s="7">
        <v>1</v>
      </c>
      <c r="C22" s="4" t="s">
        <v>132</v>
      </c>
      <c r="D22" s="4" t="s">
        <v>133</v>
      </c>
      <c r="E22" s="4" t="s">
        <v>134</v>
      </c>
      <c r="F22" s="4" t="s">
        <v>135</v>
      </c>
      <c r="G22" s="4" t="s">
        <v>136</v>
      </c>
      <c r="H22" s="4" t="s">
        <v>125</v>
      </c>
      <c r="I22" s="4" t="s">
        <v>137</v>
      </c>
      <c r="J22" s="4" t="s">
        <v>21</v>
      </c>
      <c r="K22" s="4" t="s">
        <v>42</v>
      </c>
      <c r="L22" s="4" t="s">
        <v>31</v>
      </c>
      <c r="M22" s="4" t="s">
        <v>24</v>
      </c>
      <c r="N22" s="7">
        <v>32</v>
      </c>
    </row>
    <row r="23" spans="1:14" x14ac:dyDescent="0.2">
      <c r="A23" s="3">
        <v>44065.531029652775</v>
      </c>
      <c r="B23" s="7">
        <v>7</v>
      </c>
      <c r="C23" s="4" t="s">
        <v>41</v>
      </c>
      <c r="D23" s="4" t="s">
        <v>138</v>
      </c>
      <c r="E23" s="4" t="s">
        <v>139</v>
      </c>
      <c r="F23" s="4" t="s">
        <v>140</v>
      </c>
      <c r="G23" s="4" t="s">
        <v>141</v>
      </c>
      <c r="H23" s="4" t="s">
        <v>19</v>
      </c>
      <c r="I23" s="4" t="s">
        <v>142</v>
      </c>
      <c r="J23" s="4" t="s">
        <v>21</v>
      </c>
      <c r="K23" s="4" t="s">
        <v>42</v>
      </c>
      <c r="L23" s="4" t="s">
        <v>49</v>
      </c>
      <c r="M23" s="4" t="s">
        <v>24</v>
      </c>
      <c r="N23" s="7">
        <v>22</v>
      </c>
    </row>
    <row r="24" spans="1:14" x14ac:dyDescent="0.2">
      <c r="A24" s="3">
        <v>44065.532255590282</v>
      </c>
      <c r="B24" s="7">
        <v>10</v>
      </c>
      <c r="C24" s="4" t="s">
        <v>32</v>
      </c>
      <c r="D24" s="4" t="s">
        <v>143</v>
      </c>
      <c r="E24" s="4" t="s">
        <v>144</v>
      </c>
      <c r="F24" s="4" t="s">
        <v>54</v>
      </c>
      <c r="G24" s="4" t="s">
        <v>145</v>
      </c>
      <c r="H24" s="4" t="s">
        <v>36</v>
      </c>
      <c r="I24" s="4" t="s">
        <v>146</v>
      </c>
      <c r="J24" s="4" t="s">
        <v>21</v>
      </c>
      <c r="K24" s="4" t="s">
        <v>42</v>
      </c>
      <c r="L24" s="4" t="s">
        <v>49</v>
      </c>
      <c r="M24" s="4" t="s">
        <v>24</v>
      </c>
      <c r="N24" s="7">
        <v>47</v>
      </c>
    </row>
    <row r="25" spans="1:14" x14ac:dyDescent="0.2">
      <c r="A25" s="3">
        <v>44065.53547534722</v>
      </c>
      <c r="B25" s="7">
        <v>10</v>
      </c>
      <c r="C25" s="4" t="s">
        <v>32</v>
      </c>
      <c r="D25" s="4" t="s">
        <v>43</v>
      </c>
      <c r="E25" s="4" t="s">
        <v>147</v>
      </c>
      <c r="F25" s="4" t="s">
        <v>34</v>
      </c>
      <c r="G25" s="4" t="s">
        <v>148</v>
      </c>
      <c r="H25" s="4" t="s">
        <v>125</v>
      </c>
      <c r="I25" s="5" t="s">
        <v>149</v>
      </c>
      <c r="J25" s="4" t="s">
        <v>21</v>
      </c>
      <c r="K25" s="4" t="s">
        <v>42</v>
      </c>
      <c r="L25" s="4" t="s">
        <v>70</v>
      </c>
      <c r="M25" s="4" t="s">
        <v>24</v>
      </c>
      <c r="N25" s="7">
        <v>41</v>
      </c>
    </row>
    <row r="26" spans="1:14" x14ac:dyDescent="0.2">
      <c r="A26" s="3">
        <v>44065.536941539351</v>
      </c>
      <c r="B26" s="7">
        <v>17</v>
      </c>
      <c r="C26" s="4" t="s">
        <v>150</v>
      </c>
      <c r="D26" s="4" t="s">
        <v>151</v>
      </c>
      <c r="E26" s="4" t="s">
        <v>152</v>
      </c>
      <c r="F26" s="4" t="s">
        <v>153</v>
      </c>
      <c r="G26" s="4" t="s">
        <v>154</v>
      </c>
      <c r="H26" s="4" t="s">
        <v>63</v>
      </c>
      <c r="I26" s="5" t="s">
        <v>155</v>
      </c>
      <c r="J26" s="4" t="s">
        <v>21</v>
      </c>
      <c r="K26" s="4" t="s">
        <v>22</v>
      </c>
      <c r="L26" s="4" t="s">
        <v>49</v>
      </c>
      <c r="M26" s="4" t="s">
        <v>24</v>
      </c>
      <c r="N26" s="7">
        <v>34</v>
      </c>
    </row>
    <row r="27" spans="1:14" x14ac:dyDescent="0.2">
      <c r="A27" s="3">
        <v>44065.538639131948</v>
      </c>
      <c r="B27" s="7">
        <v>3</v>
      </c>
      <c r="C27" s="4" t="s">
        <v>14</v>
      </c>
      <c r="D27" s="4" t="s">
        <v>51</v>
      </c>
      <c r="E27" s="4" t="s">
        <v>156</v>
      </c>
      <c r="F27" s="4" t="s">
        <v>157</v>
      </c>
      <c r="G27" s="4" t="s">
        <v>158</v>
      </c>
      <c r="H27" s="4" t="s">
        <v>36</v>
      </c>
      <c r="I27" s="4" t="s">
        <v>159</v>
      </c>
      <c r="J27" s="4" t="s">
        <v>21</v>
      </c>
      <c r="K27" s="4" t="s">
        <v>42</v>
      </c>
      <c r="L27" s="4" t="s">
        <v>70</v>
      </c>
      <c r="M27" s="4" t="s">
        <v>24</v>
      </c>
      <c r="N27" s="7">
        <v>14</v>
      </c>
    </row>
    <row r="28" spans="1:14" x14ac:dyDescent="0.2">
      <c r="A28" s="3">
        <v>44065.540063657405</v>
      </c>
      <c r="B28" s="7">
        <v>5</v>
      </c>
      <c r="C28" s="4" t="s">
        <v>143</v>
      </c>
      <c r="D28" s="4" t="s">
        <v>160</v>
      </c>
      <c r="E28" s="4" t="s">
        <v>161</v>
      </c>
      <c r="F28" s="4" t="s">
        <v>41</v>
      </c>
      <c r="I28" s="4" t="s">
        <v>162</v>
      </c>
      <c r="J28" s="4" t="s">
        <v>21</v>
      </c>
      <c r="K28" s="4" t="s">
        <v>42</v>
      </c>
      <c r="L28" s="4" t="s">
        <v>23</v>
      </c>
      <c r="M28" s="4" t="s">
        <v>24</v>
      </c>
      <c r="N28" s="7">
        <v>47</v>
      </c>
    </row>
    <row r="29" spans="1:14" x14ac:dyDescent="0.2">
      <c r="A29" s="3">
        <v>44065.541079965275</v>
      </c>
      <c r="B29" s="7">
        <v>9</v>
      </c>
      <c r="C29" s="4" t="s">
        <v>32</v>
      </c>
      <c r="D29" s="4" t="s">
        <v>25</v>
      </c>
      <c r="E29" s="4" t="s">
        <v>163</v>
      </c>
      <c r="F29" s="4" t="s">
        <v>164</v>
      </c>
      <c r="G29" s="4" t="s">
        <v>165</v>
      </c>
      <c r="H29" s="4" t="s">
        <v>36</v>
      </c>
      <c r="I29" s="4" t="s">
        <v>166</v>
      </c>
      <c r="J29" s="4" t="s">
        <v>21</v>
      </c>
      <c r="K29" s="4" t="s">
        <v>167</v>
      </c>
      <c r="L29" s="4" t="s">
        <v>49</v>
      </c>
      <c r="M29" s="4" t="s">
        <v>24</v>
      </c>
      <c r="N29" s="7">
        <v>30</v>
      </c>
    </row>
    <row r="30" spans="1:14" x14ac:dyDescent="0.2">
      <c r="A30" s="3">
        <v>44065.542162395832</v>
      </c>
      <c r="B30" s="7">
        <v>0.5</v>
      </c>
      <c r="C30" s="4" t="s">
        <v>26</v>
      </c>
      <c r="D30" s="4" t="s">
        <v>26</v>
      </c>
      <c r="E30" s="4" t="s">
        <v>168</v>
      </c>
      <c r="F30" s="4" t="s">
        <v>41</v>
      </c>
      <c r="G30" s="4" t="s">
        <v>169</v>
      </c>
      <c r="H30" s="4" t="s">
        <v>41</v>
      </c>
      <c r="I30" s="4" t="s">
        <v>170</v>
      </c>
      <c r="J30" s="4" t="s">
        <v>21</v>
      </c>
      <c r="K30" s="4" t="s">
        <v>42</v>
      </c>
      <c r="L30" s="4" t="s">
        <v>31</v>
      </c>
      <c r="M30" s="4" t="s">
        <v>24</v>
      </c>
      <c r="N30" s="7">
        <v>23</v>
      </c>
    </row>
    <row r="31" spans="1:14" x14ac:dyDescent="0.2">
      <c r="A31" s="3">
        <v>44065.545778460648</v>
      </c>
      <c r="B31" s="7">
        <v>10</v>
      </c>
      <c r="C31" s="4" t="s">
        <v>32</v>
      </c>
      <c r="D31" s="4" t="s">
        <v>25</v>
      </c>
      <c r="E31" s="4" t="s">
        <v>171</v>
      </c>
      <c r="F31" s="4" t="s">
        <v>34</v>
      </c>
      <c r="G31" s="4" t="s">
        <v>172</v>
      </c>
      <c r="H31" s="4" t="s">
        <v>36</v>
      </c>
      <c r="I31" s="4" t="s">
        <v>173</v>
      </c>
      <c r="J31" s="4" t="s">
        <v>21</v>
      </c>
      <c r="K31" s="4" t="s">
        <v>42</v>
      </c>
      <c r="L31" s="4" t="s">
        <v>23</v>
      </c>
      <c r="M31" s="4" t="s">
        <v>24</v>
      </c>
      <c r="N31" s="7">
        <v>34</v>
      </c>
    </row>
    <row r="32" spans="1:14" x14ac:dyDescent="0.2">
      <c r="A32" s="3">
        <v>44065.56098469907</v>
      </c>
      <c r="B32" s="7">
        <v>6</v>
      </c>
      <c r="C32" s="4" t="s">
        <v>14</v>
      </c>
      <c r="D32" s="4" t="s">
        <v>174</v>
      </c>
      <c r="E32" s="4" t="s">
        <v>175</v>
      </c>
      <c r="F32" s="4" t="s">
        <v>176</v>
      </c>
      <c r="G32" s="4" t="s">
        <v>176</v>
      </c>
      <c r="H32" s="4" t="s">
        <v>36</v>
      </c>
      <c r="I32" s="4" t="s">
        <v>121</v>
      </c>
      <c r="J32" s="4" t="s">
        <v>21</v>
      </c>
      <c r="K32" s="4" t="s">
        <v>42</v>
      </c>
      <c r="L32" s="4" t="s">
        <v>31</v>
      </c>
      <c r="M32" s="4" t="s">
        <v>24</v>
      </c>
      <c r="N32" s="7">
        <v>22</v>
      </c>
    </row>
    <row r="33" spans="1:14" x14ac:dyDescent="0.2">
      <c r="A33" s="3">
        <v>44065.563868078709</v>
      </c>
      <c r="B33" s="7">
        <v>1</v>
      </c>
      <c r="C33" s="4" t="s">
        <v>177</v>
      </c>
      <c r="D33" s="4" t="s">
        <v>178</v>
      </c>
      <c r="E33" s="4" t="s">
        <v>179</v>
      </c>
      <c r="F33" s="4" t="s">
        <v>180</v>
      </c>
      <c r="G33" s="4" t="s">
        <v>181</v>
      </c>
      <c r="H33" s="4" t="s">
        <v>182</v>
      </c>
      <c r="I33" s="4" t="s">
        <v>183</v>
      </c>
      <c r="J33" s="4" t="s">
        <v>21</v>
      </c>
      <c r="K33" s="4" t="s">
        <v>42</v>
      </c>
      <c r="L33" s="4" t="s">
        <v>31</v>
      </c>
      <c r="M33" s="4" t="s">
        <v>24</v>
      </c>
      <c r="N33" s="7">
        <v>23</v>
      </c>
    </row>
    <row r="34" spans="1:14" x14ac:dyDescent="0.2">
      <c r="A34" s="3">
        <v>44065.566107939812</v>
      </c>
      <c r="B34" s="7">
        <v>16</v>
      </c>
      <c r="C34" s="4" t="s">
        <v>184</v>
      </c>
      <c r="D34" s="4" t="s">
        <v>184</v>
      </c>
      <c r="E34" s="4" t="s">
        <v>185</v>
      </c>
      <c r="F34" s="4" t="s">
        <v>186</v>
      </c>
      <c r="G34" s="4" t="s">
        <v>187</v>
      </c>
      <c r="H34" s="4" t="s">
        <v>36</v>
      </c>
      <c r="I34" s="4" t="s">
        <v>188</v>
      </c>
      <c r="J34" s="4" t="s">
        <v>69</v>
      </c>
      <c r="K34" s="4" t="s">
        <v>42</v>
      </c>
      <c r="L34" s="4" t="s">
        <v>70</v>
      </c>
      <c r="M34" s="4" t="s">
        <v>24</v>
      </c>
      <c r="N34" s="7">
        <v>34</v>
      </c>
    </row>
    <row r="35" spans="1:14" x14ac:dyDescent="0.2">
      <c r="A35" s="3">
        <v>44065.579411562503</v>
      </c>
      <c r="B35" s="7">
        <v>10</v>
      </c>
      <c r="C35" s="4" t="s">
        <v>51</v>
      </c>
      <c r="D35" s="4" t="s">
        <v>127</v>
      </c>
      <c r="E35" s="4" t="s">
        <v>189</v>
      </c>
      <c r="F35" s="4" t="s">
        <v>54</v>
      </c>
      <c r="G35" s="4" t="s">
        <v>190</v>
      </c>
      <c r="H35" s="4" t="s">
        <v>191</v>
      </c>
      <c r="I35" s="5" t="s">
        <v>192</v>
      </c>
      <c r="J35" s="4" t="s">
        <v>21</v>
      </c>
      <c r="K35" s="4" t="s">
        <v>42</v>
      </c>
      <c r="L35" s="4" t="s">
        <v>49</v>
      </c>
      <c r="M35" s="4" t="s">
        <v>24</v>
      </c>
      <c r="N35" s="7">
        <v>26</v>
      </c>
    </row>
    <row r="36" spans="1:14" x14ac:dyDescent="0.2">
      <c r="A36" s="3">
        <v>44065.579685289355</v>
      </c>
      <c r="B36" s="7">
        <v>10</v>
      </c>
      <c r="C36" s="4" t="s">
        <v>41</v>
      </c>
      <c r="D36" s="4" t="s">
        <v>52</v>
      </c>
      <c r="E36" s="4" t="s">
        <v>193</v>
      </c>
      <c r="F36" s="4" t="s">
        <v>194</v>
      </c>
      <c r="G36" s="4" t="s">
        <v>195</v>
      </c>
      <c r="H36" s="4" t="s">
        <v>56</v>
      </c>
      <c r="I36" s="4" t="s">
        <v>57</v>
      </c>
      <c r="J36" s="4" t="s">
        <v>21</v>
      </c>
      <c r="K36" s="4" t="s">
        <v>22</v>
      </c>
      <c r="L36" s="4" t="s">
        <v>196</v>
      </c>
      <c r="M36" s="4" t="s">
        <v>24</v>
      </c>
      <c r="N36" s="7">
        <v>23</v>
      </c>
    </row>
    <row r="37" spans="1:14" x14ac:dyDescent="0.2">
      <c r="A37" s="3">
        <v>44065.593014027778</v>
      </c>
      <c r="B37" s="8">
        <v>6</v>
      </c>
      <c r="C37" s="4" t="s">
        <v>32</v>
      </c>
      <c r="D37" s="4" t="s">
        <v>197</v>
      </c>
      <c r="E37" s="4" t="s">
        <v>198</v>
      </c>
      <c r="F37" s="4" t="s">
        <v>199</v>
      </c>
      <c r="G37" s="4" t="s">
        <v>200</v>
      </c>
      <c r="H37" s="4" t="s">
        <v>125</v>
      </c>
      <c r="I37" s="4" t="s">
        <v>201</v>
      </c>
      <c r="J37" s="4" t="s">
        <v>21</v>
      </c>
      <c r="K37" s="4" t="s">
        <v>42</v>
      </c>
      <c r="L37" s="4" t="s">
        <v>23</v>
      </c>
      <c r="M37" s="4" t="s">
        <v>24</v>
      </c>
      <c r="N37" s="7">
        <v>24</v>
      </c>
    </row>
    <row r="38" spans="1:14" x14ac:dyDescent="0.2">
      <c r="A38" s="3">
        <v>44065.593330069445</v>
      </c>
      <c r="B38" s="7">
        <v>6</v>
      </c>
      <c r="C38" s="4" t="s">
        <v>202</v>
      </c>
      <c r="D38" s="4" t="s">
        <v>203</v>
      </c>
      <c r="E38" s="4" t="s">
        <v>204</v>
      </c>
      <c r="F38" s="4" t="s">
        <v>205</v>
      </c>
      <c r="G38" s="4" t="s">
        <v>206</v>
      </c>
      <c r="H38" s="4" t="s">
        <v>36</v>
      </c>
      <c r="I38" s="4" t="s">
        <v>207</v>
      </c>
      <c r="J38" s="4" t="s">
        <v>21</v>
      </c>
      <c r="K38" s="4" t="s">
        <v>42</v>
      </c>
      <c r="L38" s="4" t="s">
        <v>49</v>
      </c>
      <c r="M38" s="4" t="s">
        <v>24</v>
      </c>
      <c r="N38" s="7">
        <v>22</v>
      </c>
    </row>
    <row r="39" spans="1:14" x14ac:dyDescent="0.2">
      <c r="A39" s="3">
        <v>44065.594153692131</v>
      </c>
      <c r="B39" s="7">
        <v>11</v>
      </c>
      <c r="C39" s="4" t="s">
        <v>208</v>
      </c>
      <c r="D39" s="4" t="s">
        <v>209</v>
      </c>
      <c r="E39" s="4" t="s">
        <v>210</v>
      </c>
      <c r="F39" s="4" t="s">
        <v>211</v>
      </c>
      <c r="G39" s="4" t="s">
        <v>212</v>
      </c>
      <c r="H39" s="4" t="s">
        <v>19</v>
      </c>
      <c r="I39" s="5" t="s">
        <v>213</v>
      </c>
      <c r="J39" s="4" t="s">
        <v>21</v>
      </c>
      <c r="K39" s="4" t="s">
        <v>42</v>
      </c>
      <c r="L39" s="4" t="s">
        <v>49</v>
      </c>
      <c r="M39" s="4" t="s">
        <v>24</v>
      </c>
      <c r="N39" s="7">
        <v>25</v>
      </c>
    </row>
    <row r="40" spans="1:14" x14ac:dyDescent="0.2">
      <c r="A40" s="3">
        <v>44065.610286041665</v>
      </c>
      <c r="B40" s="7">
        <v>6</v>
      </c>
      <c r="C40" s="4" t="s">
        <v>214</v>
      </c>
      <c r="D40" s="4" t="s">
        <v>215</v>
      </c>
      <c r="E40" s="4" t="s">
        <v>216</v>
      </c>
      <c r="F40" s="4" t="s">
        <v>217</v>
      </c>
      <c r="G40" s="4" t="s">
        <v>218</v>
      </c>
      <c r="H40" s="4" t="s">
        <v>182</v>
      </c>
      <c r="I40" s="4" t="s">
        <v>219</v>
      </c>
      <c r="J40" s="4" t="s">
        <v>21</v>
      </c>
      <c r="K40" s="4" t="s">
        <v>42</v>
      </c>
      <c r="L40" s="4" t="s">
        <v>49</v>
      </c>
      <c r="M40" s="4" t="s">
        <v>24</v>
      </c>
      <c r="N40" s="7">
        <v>21</v>
      </c>
    </row>
    <row r="41" spans="1:14" x14ac:dyDescent="0.2">
      <c r="A41" s="3">
        <v>44065.620121597225</v>
      </c>
      <c r="B41" s="7">
        <v>11</v>
      </c>
      <c r="C41" s="4" t="s">
        <v>220</v>
      </c>
      <c r="D41" s="4" t="s">
        <v>221</v>
      </c>
      <c r="E41" s="4" t="s">
        <v>222</v>
      </c>
      <c r="F41" s="4" t="s">
        <v>223</v>
      </c>
      <c r="G41" s="4" t="s">
        <v>224</v>
      </c>
      <c r="H41" s="4" t="s">
        <v>125</v>
      </c>
      <c r="I41" s="4" t="s">
        <v>225</v>
      </c>
      <c r="J41" s="4" t="s">
        <v>69</v>
      </c>
      <c r="K41" s="4" t="s">
        <v>42</v>
      </c>
      <c r="L41" s="4" t="s">
        <v>70</v>
      </c>
      <c r="M41" s="4" t="s">
        <v>24</v>
      </c>
      <c r="N41" s="7">
        <v>22</v>
      </c>
    </row>
    <row r="42" spans="1:14" x14ac:dyDescent="0.2">
      <c r="A42" s="3">
        <v>44065.620941180554</v>
      </c>
      <c r="B42" s="7">
        <v>14</v>
      </c>
      <c r="C42" s="4" t="s">
        <v>226</v>
      </c>
      <c r="D42" s="4" t="s">
        <v>227</v>
      </c>
      <c r="E42" s="4" t="s">
        <v>228</v>
      </c>
      <c r="F42" s="4" t="s">
        <v>229</v>
      </c>
      <c r="G42" s="4" t="s">
        <v>230</v>
      </c>
      <c r="H42" s="4" t="s">
        <v>231</v>
      </c>
      <c r="I42" s="4" t="s">
        <v>232</v>
      </c>
      <c r="J42" s="4" t="s">
        <v>69</v>
      </c>
      <c r="K42" s="4" t="s">
        <v>22</v>
      </c>
      <c r="L42" s="4" t="s">
        <v>70</v>
      </c>
      <c r="M42" s="4" t="s">
        <v>24</v>
      </c>
      <c r="N42" s="7">
        <v>22</v>
      </c>
    </row>
    <row r="43" spans="1:14" x14ac:dyDescent="0.2">
      <c r="A43" s="3">
        <v>44065.62181971065</v>
      </c>
      <c r="B43" s="7">
        <v>5</v>
      </c>
      <c r="C43" s="4" t="s">
        <v>233</v>
      </c>
      <c r="D43" s="4" t="s">
        <v>234</v>
      </c>
      <c r="E43" s="4" t="s">
        <v>235</v>
      </c>
      <c r="F43" s="4" t="s">
        <v>236</v>
      </c>
      <c r="G43" s="4" t="s">
        <v>237</v>
      </c>
      <c r="H43" s="4" t="s">
        <v>63</v>
      </c>
      <c r="I43" s="4" t="s">
        <v>238</v>
      </c>
      <c r="J43" s="4" t="s">
        <v>21</v>
      </c>
      <c r="K43" s="4" t="s">
        <v>22</v>
      </c>
      <c r="L43" s="4" t="s">
        <v>23</v>
      </c>
      <c r="M43" s="4" t="s">
        <v>24</v>
      </c>
      <c r="N43" s="7">
        <v>21</v>
      </c>
    </row>
    <row r="44" spans="1:14" x14ac:dyDescent="0.2">
      <c r="A44" s="3">
        <v>44065.622369733799</v>
      </c>
      <c r="B44" s="7">
        <v>8</v>
      </c>
      <c r="C44" s="4" t="s">
        <v>239</v>
      </c>
      <c r="D44" s="4" t="s">
        <v>240</v>
      </c>
      <c r="E44" s="4" t="s">
        <v>241</v>
      </c>
      <c r="F44" s="4" t="s">
        <v>83</v>
      </c>
      <c r="G44" s="4" t="s">
        <v>242</v>
      </c>
      <c r="H44" s="4" t="s">
        <v>36</v>
      </c>
      <c r="I44" s="5" t="s">
        <v>243</v>
      </c>
      <c r="J44" s="4" t="s">
        <v>21</v>
      </c>
      <c r="K44" s="4" t="s">
        <v>42</v>
      </c>
      <c r="L44" s="4" t="s">
        <v>23</v>
      </c>
      <c r="M44" s="4" t="s">
        <v>24</v>
      </c>
      <c r="N44" s="7">
        <v>20</v>
      </c>
    </row>
    <row r="45" spans="1:14" x14ac:dyDescent="0.2">
      <c r="A45" s="3">
        <v>44065.629232754625</v>
      </c>
      <c r="B45" s="7">
        <v>5</v>
      </c>
      <c r="C45" s="4" t="s">
        <v>14</v>
      </c>
      <c r="D45" s="4" t="s">
        <v>244</v>
      </c>
      <c r="E45" s="4" t="s">
        <v>245</v>
      </c>
      <c r="F45" s="4" t="s">
        <v>54</v>
      </c>
      <c r="G45" s="4" t="s">
        <v>246</v>
      </c>
      <c r="H45" s="4" t="s">
        <v>182</v>
      </c>
      <c r="I45" s="4" t="s">
        <v>247</v>
      </c>
      <c r="J45" s="4" t="s">
        <v>21</v>
      </c>
      <c r="K45" s="4" t="s">
        <v>42</v>
      </c>
      <c r="L45" s="4" t="s">
        <v>23</v>
      </c>
      <c r="M45" s="4" t="s">
        <v>24</v>
      </c>
      <c r="N45" s="7">
        <v>23</v>
      </c>
    </row>
    <row r="46" spans="1:14" x14ac:dyDescent="0.2">
      <c r="A46" s="3">
        <v>44065.638032071758</v>
      </c>
      <c r="B46" s="7">
        <v>2</v>
      </c>
      <c r="C46" s="4" t="s">
        <v>143</v>
      </c>
      <c r="D46" s="4" t="s">
        <v>71</v>
      </c>
      <c r="E46" s="4" t="s">
        <v>248</v>
      </c>
      <c r="F46" s="4" t="s">
        <v>54</v>
      </c>
      <c r="G46" s="4" t="s">
        <v>249</v>
      </c>
      <c r="H46" s="4" t="s">
        <v>125</v>
      </c>
      <c r="I46" s="4" t="s">
        <v>121</v>
      </c>
      <c r="J46" s="4" t="s">
        <v>21</v>
      </c>
      <c r="K46" s="4" t="s">
        <v>42</v>
      </c>
      <c r="L46" s="4" t="s">
        <v>23</v>
      </c>
      <c r="M46" s="4" t="s">
        <v>24</v>
      </c>
      <c r="N46" s="7">
        <v>24</v>
      </c>
    </row>
    <row r="47" spans="1:14" x14ac:dyDescent="0.2">
      <c r="A47" s="3">
        <v>44065.639677071755</v>
      </c>
      <c r="B47" s="7">
        <v>10</v>
      </c>
      <c r="C47" s="4" t="s">
        <v>250</v>
      </c>
      <c r="D47" s="4" t="s">
        <v>251</v>
      </c>
      <c r="E47" s="4" t="s">
        <v>252</v>
      </c>
      <c r="F47" s="4" t="s">
        <v>41</v>
      </c>
      <c r="G47" s="4" t="s">
        <v>253</v>
      </c>
      <c r="I47" s="4" t="s">
        <v>254</v>
      </c>
      <c r="J47" s="4" t="s">
        <v>21</v>
      </c>
      <c r="K47" s="4" t="s">
        <v>22</v>
      </c>
      <c r="L47" s="4" t="s">
        <v>49</v>
      </c>
      <c r="M47" s="4" t="s">
        <v>24</v>
      </c>
      <c r="N47" s="7">
        <v>23</v>
      </c>
    </row>
    <row r="48" spans="1:14" x14ac:dyDescent="0.2">
      <c r="A48" s="3">
        <v>44065.643157164348</v>
      </c>
      <c r="B48" s="7">
        <v>10</v>
      </c>
      <c r="C48" s="4" t="s">
        <v>32</v>
      </c>
      <c r="D48" s="4" t="s">
        <v>71</v>
      </c>
      <c r="E48" s="4" t="s">
        <v>255</v>
      </c>
      <c r="F48" s="4" t="s">
        <v>256</v>
      </c>
      <c r="G48" s="4" t="s">
        <v>257</v>
      </c>
      <c r="H48" s="4" t="s">
        <v>63</v>
      </c>
      <c r="I48" s="4" t="s">
        <v>258</v>
      </c>
      <c r="J48" s="4" t="s">
        <v>21</v>
      </c>
      <c r="K48" s="4" t="s">
        <v>22</v>
      </c>
      <c r="L48" s="4" t="s">
        <v>49</v>
      </c>
      <c r="M48" s="4" t="s">
        <v>24</v>
      </c>
      <c r="N48" s="7">
        <v>22</v>
      </c>
    </row>
    <row r="49" spans="1:14" x14ac:dyDescent="0.2">
      <c r="A49" s="3">
        <v>44065.655461689814</v>
      </c>
    </row>
    <row r="50" spans="1:14" x14ac:dyDescent="0.2">
      <c r="A50" s="3">
        <v>44065.65982533565</v>
      </c>
      <c r="B50" s="7"/>
      <c r="C50" s="4" t="s">
        <v>143</v>
      </c>
      <c r="D50" s="4" t="s">
        <v>143</v>
      </c>
      <c r="E50" s="4" t="s">
        <v>259</v>
      </c>
      <c r="F50" s="4" t="s">
        <v>41</v>
      </c>
      <c r="G50" s="4" t="s">
        <v>41</v>
      </c>
      <c r="H50" s="4" t="s">
        <v>41</v>
      </c>
      <c r="I50" s="4" t="s">
        <v>260</v>
      </c>
      <c r="J50" s="4" t="s">
        <v>21</v>
      </c>
      <c r="K50" s="4" t="s">
        <v>42</v>
      </c>
      <c r="L50" s="4" t="s">
        <v>31</v>
      </c>
      <c r="M50" s="4" t="s">
        <v>261</v>
      </c>
      <c r="N50" s="7">
        <v>21</v>
      </c>
    </row>
    <row r="51" spans="1:14" x14ac:dyDescent="0.2">
      <c r="A51" s="3">
        <v>44065.66226109954</v>
      </c>
      <c r="B51" s="7">
        <v>6</v>
      </c>
      <c r="C51" s="4" t="s">
        <v>262</v>
      </c>
      <c r="D51" s="4" t="s">
        <v>263</v>
      </c>
      <c r="E51" s="4" t="s">
        <v>264</v>
      </c>
      <c r="F51" s="4" t="s">
        <v>96</v>
      </c>
      <c r="G51" s="4" t="s">
        <v>265</v>
      </c>
      <c r="H51" s="4" t="s">
        <v>56</v>
      </c>
      <c r="I51" s="4" t="s">
        <v>121</v>
      </c>
      <c r="J51" s="4" t="s">
        <v>21</v>
      </c>
      <c r="K51" s="4" t="s">
        <v>42</v>
      </c>
      <c r="L51" s="4" t="s">
        <v>23</v>
      </c>
      <c r="M51" s="4" t="s">
        <v>24</v>
      </c>
      <c r="N51" s="7">
        <v>27</v>
      </c>
    </row>
    <row r="52" spans="1:14" x14ac:dyDescent="0.2">
      <c r="A52" s="3">
        <v>44065.665473738423</v>
      </c>
      <c r="B52" s="7">
        <v>10</v>
      </c>
      <c r="C52" s="4" t="s">
        <v>138</v>
      </c>
      <c r="D52" s="4" t="s">
        <v>266</v>
      </c>
      <c r="E52" s="4" t="s">
        <v>267</v>
      </c>
      <c r="F52" s="4" t="s">
        <v>83</v>
      </c>
      <c r="G52" s="4" t="s">
        <v>268</v>
      </c>
      <c r="H52" s="4" t="s">
        <v>182</v>
      </c>
      <c r="I52" s="4" t="s">
        <v>269</v>
      </c>
      <c r="J52" s="4" t="s">
        <v>21</v>
      </c>
      <c r="K52" s="4" t="s">
        <v>42</v>
      </c>
      <c r="L52" s="4" t="s">
        <v>31</v>
      </c>
      <c r="M52" s="4" t="s">
        <v>24</v>
      </c>
      <c r="N52" s="7">
        <v>22</v>
      </c>
    </row>
    <row r="53" spans="1:14" x14ac:dyDescent="0.2">
      <c r="A53" s="3">
        <v>44065.677745960653</v>
      </c>
      <c r="B53" s="7">
        <v>6</v>
      </c>
      <c r="C53" s="4" t="s">
        <v>270</v>
      </c>
      <c r="D53" s="4" t="s">
        <v>271</v>
      </c>
      <c r="E53" s="4" t="s">
        <v>272</v>
      </c>
      <c r="F53" s="4" t="s">
        <v>273</v>
      </c>
      <c r="I53" s="4" t="s">
        <v>274</v>
      </c>
      <c r="J53" s="4" t="s">
        <v>21</v>
      </c>
      <c r="K53" s="4" t="s">
        <v>275</v>
      </c>
      <c r="L53" s="4" t="s">
        <v>49</v>
      </c>
      <c r="M53" s="4" t="s">
        <v>24</v>
      </c>
      <c r="N53" s="7">
        <v>22</v>
      </c>
    </row>
    <row r="54" spans="1:14" x14ac:dyDescent="0.2">
      <c r="A54" s="3">
        <v>44065.70827023148</v>
      </c>
      <c r="B54" s="7">
        <v>2</v>
      </c>
      <c r="C54" s="4" t="s">
        <v>262</v>
      </c>
      <c r="D54" s="4" t="s">
        <v>276</v>
      </c>
      <c r="E54" s="4" t="s">
        <v>277</v>
      </c>
      <c r="F54" s="4" t="s">
        <v>278</v>
      </c>
      <c r="G54" s="4" t="s">
        <v>279</v>
      </c>
      <c r="H54" s="4" t="s">
        <v>47</v>
      </c>
      <c r="I54" s="5" t="s">
        <v>149</v>
      </c>
      <c r="J54" s="4" t="s">
        <v>21</v>
      </c>
      <c r="K54" s="4" t="s">
        <v>42</v>
      </c>
      <c r="L54" s="4" t="s">
        <v>23</v>
      </c>
      <c r="M54" s="4" t="s">
        <v>24</v>
      </c>
      <c r="N54" s="7">
        <v>20</v>
      </c>
    </row>
    <row r="55" spans="1:14" x14ac:dyDescent="0.2">
      <c r="A55" s="3">
        <v>44065.725085555554</v>
      </c>
      <c r="B55" s="7">
        <v>7</v>
      </c>
      <c r="C55" s="4" t="s">
        <v>26</v>
      </c>
      <c r="D55" s="4" t="s">
        <v>280</v>
      </c>
      <c r="E55" s="4" t="s">
        <v>281</v>
      </c>
      <c r="F55" s="4" t="s">
        <v>83</v>
      </c>
      <c r="G55" s="4" t="s">
        <v>282</v>
      </c>
      <c r="H55" s="4" t="s">
        <v>36</v>
      </c>
      <c r="I55" s="4" t="s">
        <v>283</v>
      </c>
      <c r="J55" s="4" t="s">
        <v>21</v>
      </c>
      <c r="K55" s="4" t="s">
        <v>42</v>
      </c>
      <c r="L55" s="4" t="s">
        <v>23</v>
      </c>
      <c r="M55" s="4" t="s">
        <v>24</v>
      </c>
      <c r="N55" s="7">
        <v>21</v>
      </c>
    </row>
    <row r="56" spans="1:14" x14ac:dyDescent="0.2">
      <c r="A56" s="3">
        <v>44065.766367974538</v>
      </c>
      <c r="B56" s="7">
        <v>10</v>
      </c>
      <c r="C56" s="4" t="s">
        <v>138</v>
      </c>
      <c r="D56" s="4" t="s">
        <v>266</v>
      </c>
      <c r="E56" s="4" t="s">
        <v>267</v>
      </c>
      <c r="F56" s="4" t="s">
        <v>83</v>
      </c>
      <c r="G56" s="4" t="s">
        <v>268</v>
      </c>
      <c r="H56" s="4" t="s">
        <v>182</v>
      </c>
      <c r="I56" s="4" t="s">
        <v>269</v>
      </c>
      <c r="J56" s="4" t="s">
        <v>21</v>
      </c>
      <c r="K56" s="4" t="s">
        <v>42</v>
      </c>
      <c r="L56" s="4" t="s">
        <v>31</v>
      </c>
      <c r="M56" s="4" t="s">
        <v>24</v>
      </c>
      <c r="N56" s="7">
        <v>22</v>
      </c>
    </row>
    <row r="57" spans="1:14" x14ac:dyDescent="0.2">
      <c r="A57" s="3">
        <v>44065.78279788194</v>
      </c>
      <c r="B57" s="7">
        <v>11</v>
      </c>
      <c r="C57" s="4" t="s">
        <v>143</v>
      </c>
      <c r="D57" s="4" t="s">
        <v>71</v>
      </c>
      <c r="E57" s="4" t="s">
        <v>284</v>
      </c>
      <c r="F57" s="4" t="s">
        <v>54</v>
      </c>
      <c r="G57" s="4" t="s">
        <v>285</v>
      </c>
      <c r="H57" s="4" t="s">
        <v>47</v>
      </c>
      <c r="I57" s="4" t="s">
        <v>286</v>
      </c>
      <c r="J57" s="4" t="s">
        <v>21</v>
      </c>
      <c r="K57" s="4" t="s">
        <v>42</v>
      </c>
      <c r="L57" s="4" t="s">
        <v>23</v>
      </c>
      <c r="M57" s="4" t="s">
        <v>24</v>
      </c>
      <c r="N57" s="7">
        <v>23</v>
      </c>
    </row>
    <row r="58" spans="1:14" x14ac:dyDescent="0.2">
      <c r="A58" s="3">
        <v>44065.814326886575</v>
      </c>
      <c r="B58" s="7">
        <v>9</v>
      </c>
      <c r="C58" s="4" t="s">
        <v>14</v>
      </c>
      <c r="D58" s="4" t="s">
        <v>287</v>
      </c>
      <c r="E58" s="4" t="s">
        <v>288</v>
      </c>
      <c r="F58" s="4" t="s">
        <v>289</v>
      </c>
      <c r="G58" s="4" t="s">
        <v>290</v>
      </c>
      <c r="H58" s="4" t="s">
        <v>36</v>
      </c>
      <c r="I58" s="4" t="s">
        <v>291</v>
      </c>
      <c r="J58" s="4" t="s">
        <v>69</v>
      </c>
      <c r="K58" s="4" t="s">
        <v>42</v>
      </c>
      <c r="L58" s="4" t="s">
        <v>49</v>
      </c>
      <c r="M58" s="4" t="s">
        <v>24</v>
      </c>
      <c r="N58" s="7">
        <v>23</v>
      </c>
    </row>
    <row r="59" spans="1:14" x14ac:dyDescent="0.2">
      <c r="A59" s="3">
        <v>44065.820719328709</v>
      </c>
      <c r="B59" s="7">
        <v>0.5</v>
      </c>
      <c r="C59" s="4" t="s">
        <v>292</v>
      </c>
      <c r="D59" s="4" t="s">
        <v>293</v>
      </c>
      <c r="E59" s="4" t="s">
        <v>294</v>
      </c>
      <c r="F59" s="4" t="s">
        <v>295</v>
      </c>
      <c r="G59" s="4" t="s">
        <v>296</v>
      </c>
      <c r="H59" s="4" t="s">
        <v>36</v>
      </c>
      <c r="I59" s="4" t="s">
        <v>297</v>
      </c>
      <c r="J59" s="4" t="s">
        <v>21</v>
      </c>
      <c r="K59" s="4" t="s">
        <v>42</v>
      </c>
      <c r="L59" s="4" t="s">
        <v>23</v>
      </c>
      <c r="M59" s="4" t="s">
        <v>24</v>
      </c>
      <c r="N59" s="7">
        <v>20</v>
      </c>
    </row>
    <row r="60" spans="1:14" x14ac:dyDescent="0.2">
      <c r="A60" s="3">
        <v>44065.834404791662</v>
      </c>
      <c r="B60" s="7">
        <v>3</v>
      </c>
      <c r="C60" s="4" t="s">
        <v>32</v>
      </c>
      <c r="D60" s="4" t="s">
        <v>71</v>
      </c>
      <c r="E60" s="4" t="s">
        <v>298</v>
      </c>
      <c r="F60" s="4" t="s">
        <v>54</v>
      </c>
      <c r="G60" s="4" t="s">
        <v>299</v>
      </c>
      <c r="H60" s="4" t="s">
        <v>36</v>
      </c>
      <c r="I60" s="5" t="s">
        <v>300</v>
      </c>
      <c r="J60" s="4" t="s">
        <v>21</v>
      </c>
      <c r="K60" s="4" t="s">
        <v>42</v>
      </c>
      <c r="L60" s="4" t="s">
        <v>23</v>
      </c>
      <c r="M60" s="4" t="s">
        <v>24</v>
      </c>
      <c r="N60" s="7">
        <v>20</v>
      </c>
    </row>
    <row r="61" spans="1:14" x14ac:dyDescent="0.2">
      <c r="A61" s="3">
        <v>44065.923284074073</v>
      </c>
      <c r="B61" s="7">
        <v>3</v>
      </c>
      <c r="C61" s="4" t="s">
        <v>301</v>
      </c>
      <c r="D61" s="4" t="s">
        <v>302</v>
      </c>
      <c r="E61" s="4" t="s">
        <v>303</v>
      </c>
      <c r="F61" s="4" t="s">
        <v>41</v>
      </c>
      <c r="G61" s="4" t="s">
        <v>169</v>
      </c>
      <c r="H61" s="4" t="s">
        <v>169</v>
      </c>
      <c r="I61" s="4" t="s">
        <v>304</v>
      </c>
      <c r="J61" s="4" t="s">
        <v>21</v>
      </c>
      <c r="K61" s="4" t="s">
        <v>22</v>
      </c>
      <c r="L61" s="4" t="s">
        <v>23</v>
      </c>
      <c r="M61" s="4" t="s">
        <v>24</v>
      </c>
      <c r="N61" s="7">
        <v>39</v>
      </c>
    </row>
    <row r="62" spans="1:14" x14ac:dyDescent="0.2">
      <c r="A62" s="3">
        <v>44066.039662592593</v>
      </c>
      <c r="B62" s="10">
        <v>0.2</v>
      </c>
      <c r="C62" s="4" t="s">
        <v>305</v>
      </c>
      <c r="D62" s="4" t="s">
        <v>306</v>
      </c>
      <c r="E62" s="4" t="s">
        <v>307</v>
      </c>
      <c r="F62" s="4" t="s">
        <v>308</v>
      </c>
      <c r="G62" s="4" t="s">
        <v>309</v>
      </c>
      <c r="H62" s="4" t="s">
        <v>125</v>
      </c>
      <c r="I62" s="4" t="s">
        <v>57</v>
      </c>
      <c r="J62" s="4" t="s">
        <v>21</v>
      </c>
      <c r="K62" s="4" t="s">
        <v>22</v>
      </c>
      <c r="L62" s="4" t="s">
        <v>31</v>
      </c>
      <c r="M62" s="4" t="s">
        <v>261</v>
      </c>
      <c r="N62" s="7">
        <v>22</v>
      </c>
    </row>
    <row r="63" spans="1:14" x14ac:dyDescent="0.2">
      <c r="A63" s="3">
        <v>44066.121835821759</v>
      </c>
      <c r="B63" s="7">
        <v>1</v>
      </c>
      <c r="C63" s="4" t="s">
        <v>310</v>
      </c>
      <c r="D63" s="4" t="s">
        <v>32</v>
      </c>
      <c r="E63" s="4" t="s">
        <v>311</v>
      </c>
      <c r="F63" s="4" t="s">
        <v>312</v>
      </c>
      <c r="G63" s="4" t="s">
        <v>313</v>
      </c>
      <c r="H63" s="4" t="s">
        <v>36</v>
      </c>
      <c r="I63" s="4" t="s">
        <v>314</v>
      </c>
      <c r="J63" s="4" t="s">
        <v>21</v>
      </c>
      <c r="K63" s="4" t="s">
        <v>42</v>
      </c>
      <c r="L63" s="4" t="s">
        <v>23</v>
      </c>
      <c r="M63" s="4" t="s">
        <v>261</v>
      </c>
      <c r="N63" s="7">
        <v>26</v>
      </c>
    </row>
    <row r="64" spans="1:14" x14ac:dyDescent="0.2">
      <c r="A64" s="3">
        <v>44066.257684548611</v>
      </c>
      <c r="B64" s="7">
        <v>3</v>
      </c>
      <c r="C64" s="4" t="s">
        <v>315</v>
      </c>
      <c r="D64" s="4" t="s">
        <v>315</v>
      </c>
      <c r="E64" s="4" t="s">
        <v>316</v>
      </c>
      <c r="F64" s="4" t="s">
        <v>169</v>
      </c>
      <c r="G64" s="4" t="s">
        <v>317</v>
      </c>
      <c r="H64" s="4" t="s">
        <v>36</v>
      </c>
      <c r="I64" s="4" t="s">
        <v>318</v>
      </c>
      <c r="J64" s="4" t="s">
        <v>21</v>
      </c>
      <c r="K64" s="4" t="s">
        <v>22</v>
      </c>
      <c r="L64" s="4" t="s">
        <v>49</v>
      </c>
      <c r="M64" s="4" t="s">
        <v>24</v>
      </c>
      <c r="N64" s="7">
        <v>49</v>
      </c>
    </row>
    <row r="65" spans="1:14" x14ac:dyDescent="0.2">
      <c r="A65" s="3">
        <v>44066.274842349536</v>
      </c>
      <c r="C65" s="4">
        <v>2004</v>
      </c>
      <c r="D65" s="4" t="s">
        <v>292</v>
      </c>
      <c r="E65" s="4" t="s">
        <v>319</v>
      </c>
      <c r="F65" s="4" t="s">
        <v>320</v>
      </c>
      <c r="G65" s="4" t="s">
        <v>321</v>
      </c>
      <c r="H65" s="4" t="s">
        <v>36</v>
      </c>
      <c r="I65" s="5" t="s">
        <v>322</v>
      </c>
      <c r="J65" s="4" t="s">
        <v>21</v>
      </c>
      <c r="K65" s="4" t="s">
        <v>42</v>
      </c>
      <c r="L65" s="4" t="s">
        <v>49</v>
      </c>
      <c r="M65" s="4" t="s">
        <v>24</v>
      </c>
      <c r="N65" s="7">
        <v>29</v>
      </c>
    </row>
    <row r="66" spans="1:14" x14ac:dyDescent="0.2">
      <c r="A66" s="3">
        <v>44066.301359467594</v>
      </c>
      <c r="B66" s="7">
        <v>5</v>
      </c>
      <c r="C66" s="4" t="s">
        <v>323</v>
      </c>
      <c r="D66" s="4" t="s">
        <v>324</v>
      </c>
      <c r="E66" s="4" t="s">
        <v>325</v>
      </c>
      <c r="F66" s="4" t="s">
        <v>326</v>
      </c>
      <c r="G66" s="4" t="s">
        <v>327</v>
      </c>
      <c r="H66" s="4" t="s">
        <v>56</v>
      </c>
      <c r="I66" s="4" t="s">
        <v>328</v>
      </c>
      <c r="J66" s="4" t="s">
        <v>21</v>
      </c>
      <c r="K66" s="4" t="s">
        <v>42</v>
      </c>
      <c r="L66" s="4" t="s">
        <v>49</v>
      </c>
      <c r="M66" s="4" t="s">
        <v>24</v>
      </c>
      <c r="N66" s="7">
        <v>24</v>
      </c>
    </row>
    <row r="67" spans="1:14" x14ac:dyDescent="0.2">
      <c r="A67" s="3">
        <v>44066.305724363425</v>
      </c>
      <c r="B67" s="7"/>
      <c r="C67" s="4" t="s">
        <v>329</v>
      </c>
      <c r="D67" s="4" t="s">
        <v>329</v>
      </c>
      <c r="E67" s="4" t="s">
        <v>329</v>
      </c>
      <c r="F67" s="4" t="s">
        <v>329</v>
      </c>
      <c r="G67" s="4" t="s">
        <v>330</v>
      </c>
      <c r="I67" s="4" t="s">
        <v>329</v>
      </c>
      <c r="M67" s="4" t="s">
        <v>24</v>
      </c>
      <c r="N67" s="7">
        <v>45</v>
      </c>
    </row>
    <row r="68" spans="1:14" x14ac:dyDescent="0.2">
      <c r="A68" s="3">
        <v>44066.412894490742</v>
      </c>
      <c r="B68" s="7">
        <v>3</v>
      </c>
      <c r="C68" s="4" t="s">
        <v>143</v>
      </c>
      <c r="D68" s="4" t="s">
        <v>14</v>
      </c>
      <c r="E68" s="4" t="s">
        <v>331</v>
      </c>
      <c r="F68" s="4" t="s">
        <v>236</v>
      </c>
      <c r="G68" s="4" t="s">
        <v>41</v>
      </c>
      <c r="H68" s="4" t="s">
        <v>36</v>
      </c>
      <c r="I68" s="4" t="s">
        <v>260</v>
      </c>
      <c r="J68" s="4" t="s">
        <v>21</v>
      </c>
      <c r="K68" s="4" t="s">
        <v>42</v>
      </c>
      <c r="L68" s="4" t="s">
        <v>49</v>
      </c>
      <c r="M68" s="4" t="s">
        <v>24</v>
      </c>
      <c r="N68" s="7">
        <v>30</v>
      </c>
    </row>
    <row r="69" spans="1:14" x14ac:dyDescent="0.2">
      <c r="A69" s="3">
        <v>44066.416852812501</v>
      </c>
      <c r="B69" s="7">
        <v>10</v>
      </c>
      <c r="C69" s="4" t="s">
        <v>332</v>
      </c>
      <c r="D69" s="4" t="s">
        <v>333</v>
      </c>
      <c r="E69" s="4" t="s">
        <v>334</v>
      </c>
      <c r="F69" s="4" t="s">
        <v>335</v>
      </c>
      <c r="G69" s="4" t="s">
        <v>336</v>
      </c>
      <c r="H69" s="4" t="s">
        <v>47</v>
      </c>
      <c r="I69" s="4" t="s">
        <v>337</v>
      </c>
      <c r="J69" s="4" t="s">
        <v>21</v>
      </c>
      <c r="K69" s="4" t="s">
        <v>42</v>
      </c>
      <c r="L69" s="4" t="s">
        <v>31</v>
      </c>
      <c r="M69" s="4" t="s">
        <v>24</v>
      </c>
      <c r="N69" s="7">
        <v>35</v>
      </c>
    </row>
    <row r="70" spans="1:14" x14ac:dyDescent="0.2">
      <c r="A70" s="3">
        <v>44066.498709224536</v>
      </c>
      <c r="B70" s="7">
        <v>3</v>
      </c>
      <c r="C70" s="4" t="s">
        <v>338</v>
      </c>
      <c r="D70" s="4" t="s">
        <v>338</v>
      </c>
      <c r="E70" s="4" t="s">
        <v>339</v>
      </c>
      <c r="F70" s="4" t="s">
        <v>73</v>
      </c>
      <c r="G70" s="4" t="s">
        <v>340</v>
      </c>
      <c r="H70" s="4" t="s">
        <v>125</v>
      </c>
      <c r="I70" s="4" t="s">
        <v>341</v>
      </c>
      <c r="J70" s="4" t="s">
        <v>21</v>
      </c>
      <c r="K70" s="4" t="s">
        <v>42</v>
      </c>
      <c r="L70" s="4" t="s">
        <v>31</v>
      </c>
      <c r="M70" s="4" t="s">
        <v>24</v>
      </c>
      <c r="N70" s="7">
        <v>23</v>
      </c>
    </row>
    <row r="71" spans="1:14" x14ac:dyDescent="0.2">
      <c r="A71" s="3">
        <v>44066.572750196763</v>
      </c>
      <c r="B71" s="7">
        <v>15</v>
      </c>
      <c r="C71" s="4" t="s">
        <v>32</v>
      </c>
      <c r="D71" s="4" t="s">
        <v>26</v>
      </c>
      <c r="E71" s="4" t="s">
        <v>342</v>
      </c>
      <c r="F71" s="4" t="s">
        <v>54</v>
      </c>
      <c r="G71" s="4" t="s">
        <v>343</v>
      </c>
      <c r="H71" s="4" t="s">
        <v>125</v>
      </c>
      <c r="I71" s="4" t="s">
        <v>344</v>
      </c>
      <c r="J71" s="4" t="s">
        <v>21</v>
      </c>
      <c r="K71" s="4" t="s">
        <v>42</v>
      </c>
      <c r="L71" s="4" t="s">
        <v>49</v>
      </c>
      <c r="M71" s="4" t="s">
        <v>24</v>
      </c>
      <c r="N71" s="7">
        <v>54</v>
      </c>
    </row>
    <row r="72" spans="1:14" x14ac:dyDescent="0.2">
      <c r="A72" s="3">
        <v>44066.828727442131</v>
      </c>
      <c r="B72" s="7">
        <v>10</v>
      </c>
      <c r="C72" s="4" t="s">
        <v>143</v>
      </c>
      <c r="D72" s="4" t="s">
        <v>32</v>
      </c>
      <c r="E72" s="4" t="s">
        <v>345</v>
      </c>
      <c r="F72" s="4" t="s">
        <v>34</v>
      </c>
      <c r="G72" s="4" t="s">
        <v>346</v>
      </c>
      <c r="H72" s="4" t="s">
        <v>36</v>
      </c>
      <c r="I72" s="4" t="s">
        <v>347</v>
      </c>
      <c r="J72" s="4" t="s">
        <v>21</v>
      </c>
      <c r="K72" s="4" t="s">
        <v>22</v>
      </c>
      <c r="L72" s="4" t="s">
        <v>70</v>
      </c>
      <c r="M72" s="4" t="s">
        <v>24</v>
      </c>
      <c r="N72" s="7">
        <v>31</v>
      </c>
    </row>
    <row r="73" spans="1:14" x14ac:dyDescent="0.2">
      <c r="A73" s="3">
        <v>44066.87571255787</v>
      </c>
      <c r="B73" s="7">
        <v>8</v>
      </c>
      <c r="C73" s="4" t="s">
        <v>348</v>
      </c>
      <c r="D73" s="4" t="s">
        <v>349</v>
      </c>
      <c r="E73" s="4" t="s">
        <v>350</v>
      </c>
      <c r="F73" s="4" t="s">
        <v>351</v>
      </c>
      <c r="G73" s="4" t="s">
        <v>352</v>
      </c>
      <c r="H73" s="4" t="s">
        <v>19</v>
      </c>
      <c r="I73" s="4" t="s">
        <v>353</v>
      </c>
      <c r="J73" s="4" t="s">
        <v>21</v>
      </c>
      <c r="K73" s="4" t="s">
        <v>42</v>
      </c>
      <c r="L73" s="4" t="s">
        <v>23</v>
      </c>
      <c r="M73" s="4" t="s">
        <v>24</v>
      </c>
      <c r="N73" s="7">
        <v>28</v>
      </c>
    </row>
    <row r="74" spans="1:14" x14ac:dyDescent="0.2">
      <c r="A74" s="3">
        <v>44066.888204305556</v>
      </c>
      <c r="B74" s="7">
        <v>0.6</v>
      </c>
      <c r="C74" s="4" t="s">
        <v>32</v>
      </c>
      <c r="D74" s="4" t="s">
        <v>32</v>
      </c>
      <c r="E74" s="4" t="s">
        <v>354</v>
      </c>
      <c r="F74" s="4" t="s">
        <v>355</v>
      </c>
      <c r="G74" s="4" t="s">
        <v>356</v>
      </c>
      <c r="H74" s="4" t="s">
        <v>36</v>
      </c>
      <c r="I74" s="4" t="s">
        <v>357</v>
      </c>
      <c r="J74" s="4" t="s">
        <v>21</v>
      </c>
      <c r="K74" s="4" t="s">
        <v>22</v>
      </c>
      <c r="L74" s="4" t="s">
        <v>23</v>
      </c>
      <c r="M74" s="4" t="s">
        <v>24</v>
      </c>
      <c r="N74" s="7">
        <v>28</v>
      </c>
    </row>
    <row r="75" spans="1:14" x14ac:dyDescent="0.2">
      <c r="A75" s="3">
        <v>44066.891574583336</v>
      </c>
      <c r="B75" s="7">
        <v>1</v>
      </c>
      <c r="C75" s="4" t="s">
        <v>358</v>
      </c>
      <c r="D75" s="4" t="s">
        <v>359</v>
      </c>
      <c r="E75" s="4" t="s">
        <v>360</v>
      </c>
      <c r="F75" s="4" t="s">
        <v>361</v>
      </c>
      <c r="G75" s="4" t="s">
        <v>362</v>
      </c>
      <c r="H75" s="4" t="s">
        <v>125</v>
      </c>
      <c r="I75" s="4" t="s">
        <v>57</v>
      </c>
      <c r="J75" s="4" t="s">
        <v>21</v>
      </c>
      <c r="K75" s="4" t="s">
        <v>42</v>
      </c>
      <c r="L75" s="4" t="s">
        <v>49</v>
      </c>
      <c r="M75" s="4" t="s">
        <v>261</v>
      </c>
      <c r="N75" s="7">
        <v>14</v>
      </c>
    </row>
    <row r="76" spans="1:14" x14ac:dyDescent="0.2">
      <c r="A76" s="3">
        <v>44067.362600682871</v>
      </c>
      <c r="B76" s="7">
        <v>4</v>
      </c>
      <c r="C76" s="4" t="s">
        <v>363</v>
      </c>
      <c r="D76" s="4" t="s">
        <v>364</v>
      </c>
      <c r="E76" s="4" t="s">
        <v>365</v>
      </c>
      <c r="F76" s="4" t="s">
        <v>366</v>
      </c>
      <c r="G76" s="4" t="s">
        <v>367</v>
      </c>
      <c r="H76" s="4" t="s">
        <v>36</v>
      </c>
      <c r="I76" s="4" t="s">
        <v>368</v>
      </c>
      <c r="J76" s="4" t="s">
        <v>21</v>
      </c>
      <c r="K76" s="4" t="s">
        <v>22</v>
      </c>
      <c r="L76" s="4" t="s">
        <v>23</v>
      </c>
      <c r="M76" s="4" t="s">
        <v>24</v>
      </c>
      <c r="N76" s="7">
        <v>20</v>
      </c>
    </row>
    <row r="77" spans="1:14" x14ac:dyDescent="0.2">
      <c r="A77" s="3">
        <v>44067.368097870371</v>
      </c>
      <c r="B77" s="7">
        <v>4</v>
      </c>
      <c r="C77" s="4" t="s">
        <v>369</v>
      </c>
      <c r="D77" s="4" t="s">
        <v>52</v>
      </c>
      <c r="E77" s="4" t="s">
        <v>370</v>
      </c>
      <c r="F77" s="4" t="s">
        <v>371</v>
      </c>
      <c r="G77" s="4" t="s">
        <v>362</v>
      </c>
      <c r="H77" s="4" t="s">
        <v>36</v>
      </c>
      <c r="I77" s="4" t="s">
        <v>121</v>
      </c>
      <c r="J77" s="4" t="s">
        <v>21</v>
      </c>
      <c r="K77" s="4" t="s">
        <v>42</v>
      </c>
      <c r="L77" s="4" t="s">
        <v>23</v>
      </c>
      <c r="M77" s="4" t="s">
        <v>24</v>
      </c>
      <c r="N77" s="7">
        <v>16</v>
      </c>
    </row>
    <row r="78" spans="1:14" x14ac:dyDescent="0.2">
      <c r="A78" s="3">
        <v>44067.368772789356</v>
      </c>
      <c r="B78" s="7">
        <v>5</v>
      </c>
      <c r="C78" s="4" t="s">
        <v>51</v>
      </c>
      <c r="D78" s="4" t="s">
        <v>276</v>
      </c>
      <c r="E78" s="4" t="s">
        <v>372</v>
      </c>
      <c r="F78" s="4" t="s">
        <v>54</v>
      </c>
      <c r="G78" s="4" t="s">
        <v>373</v>
      </c>
      <c r="H78" s="4" t="s">
        <v>63</v>
      </c>
      <c r="I78" s="4" t="s">
        <v>121</v>
      </c>
      <c r="J78" s="4" t="s">
        <v>21</v>
      </c>
      <c r="K78" s="4" t="s">
        <v>42</v>
      </c>
      <c r="L78" s="4" t="s">
        <v>23</v>
      </c>
      <c r="M78" s="4" t="s">
        <v>24</v>
      </c>
      <c r="N78" s="7">
        <v>21</v>
      </c>
    </row>
    <row r="79" spans="1:14" x14ac:dyDescent="0.2">
      <c r="A79" s="3">
        <v>44067.379036678241</v>
      </c>
      <c r="B79" s="7">
        <v>20</v>
      </c>
      <c r="C79" s="4" t="s">
        <v>26</v>
      </c>
      <c r="D79" s="4" t="s">
        <v>374</v>
      </c>
      <c r="E79" s="4" t="s">
        <v>375</v>
      </c>
      <c r="F79" s="4" t="s">
        <v>376</v>
      </c>
      <c r="G79" s="4" t="s">
        <v>377</v>
      </c>
      <c r="H79" s="4" t="s">
        <v>63</v>
      </c>
      <c r="I79" s="4" t="s">
        <v>378</v>
      </c>
      <c r="J79" s="4" t="s">
        <v>21</v>
      </c>
      <c r="K79" s="4" t="s">
        <v>42</v>
      </c>
      <c r="L79" s="4" t="s">
        <v>49</v>
      </c>
      <c r="M79" s="4" t="s">
        <v>24</v>
      </c>
      <c r="N79" s="7">
        <v>29</v>
      </c>
    </row>
    <row r="80" spans="1:14" x14ac:dyDescent="0.2">
      <c r="A80" s="3">
        <v>44067.382727094911</v>
      </c>
      <c r="B80" s="7">
        <v>8</v>
      </c>
      <c r="C80" s="4" t="s">
        <v>379</v>
      </c>
      <c r="D80" s="4" t="s">
        <v>380</v>
      </c>
      <c r="E80" s="4" t="s">
        <v>381</v>
      </c>
      <c r="F80" s="4" t="s">
        <v>54</v>
      </c>
      <c r="G80" s="4" t="s">
        <v>382</v>
      </c>
      <c r="H80" s="4" t="s">
        <v>63</v>
      </c>
      <c r="I80" s="4" t="s">
        <v>383</v>
      </c>
      <c r="J80" s="4" t="s">
        <v>21</v>
      </c>
      <c r="K80" s="4" t="s">
        <v>42</v>
      </c>
      <c r="L80" s="4" t="s">
        <v>49</v>
      </c>
      <c r="M80" s="4" t="s">
        <v>24</v>
      </c>
      <c r="N80" s="7">
        <v>21</v>
      </c>
    </row>
    <row r="81" spans="1:14" x14ac:dyDescent="0.2">
      <c r="A81" s="3">
        <v>44067.392699004631</v>
      </c>
      <c r="B81" s="7">
        <v>5</v>
      </c>
      <c r="C81" s="4" t="s">
        <v>51</v>
      </c>
      <c r="D81" s="4" t="s">
        <v>276</v>
      </c>
      <c r="E81" s="4" t="s">
        <v>372</v>
      </c>
      <c r="F81" s="4" t="s">
        <v>54</v>
      </c>
      <c r="G81" s="4" t="s">
        <v>373</v>
      </c>
      <c r="H81" s="4" t="s">
        <v>63</v>
      </c>
      <c r="I81" s="4" t="s">
        <v>121</v>
      </c>
      <c r="J81" s="4" t="s">
        <v>21</v>
      </c>
      <c r="K81" s="4" t="s">
        <v>42</v>
      </c>
      <c r="L81" s="4" t="s">
        <v>23</v>
      </c>
      <c r="M81" s="4" t="s">
        <v>24</v>
      </c>
      <c r="N81" s="7">
        <v>21</v>
      </c>
    </row>
    <row r="82" spans="1:14" ht="12.75" x14ac:dyDescent="0.2">
      <c r="A82" s="3">
        <v>44067.434883981477</v>
      </c>
      <c r="C82" s="4" t="s">
        <v>50</v>
      </c>
      <c r="D82" s="4" t="s">
        <v>384</v>
      </c>
      <c r="E82" s="4" t="s">
        <v>385</v>
      </c>
      <c r="F82" s="4" t="s">
        <v>34</v>
      </c>
      <c r="G82" s="4" t="s">
        <v>386</v>
      </c>
      <c r="H82" s="4" t="s">
        <v>47</v>
      </c>
      <c r="I82" s="4" t="s">
        <v>387</v>
      </c>
      <c r="J82" s="4" t="s">
        <v>21</v>
      </c>
      <c r="K82" s="4" t="s">
        <v>42</v>
      </c>
      <c r="L82" s="4" t="s">
        <v>49</v>
      </c>
      <c r="M82" s="4" t="s">
        <v>24</v>
      </c>
      <c r="N82" s="7">
        <v>18</v>
      </c>
    </row>
    <row r="83" spans="1:14" ht="12.75" x14ac:dyDescent="0.2">
      <c r="A83" s="3">
        <v>44067.65808706019</v>
      </c>
      <c r="B83" s="7">
        <v>4</v>
      </c>
      <c r="C83" s="4" t="s">
        <v>388</v>
      </c>
      <c r="D83" s="4" t="s">
        <v>32</v>
      </c>
      <c r="E83" s="4" t="s">
        <v>389</v>
      </c>
      <c r="F83" s="4" t="s">
        <v>390</v>
      </c>
      <c r="G83" s="4" t="s">
        <v>390</v>
      </c>
      <c r="H83" s="4" t="s">
        <v>125</v>
      </c>
      <c r="I83" s="4" t="s">
        <v>121</v>
      </c>
      <c r="J83" s="4" t="s">
        <v>21</v>
      </c>
      <c r="K83" s="4" t="s">
        <v>42</v>
      </c>
      <c r="L83" s="4" t="s">
        <v>23</v>
      </c>
      <c r="M83" s="4" t="s">
        <v>24</v>
      </c>
      <c r="N83" s="7">
        <v>38</v>
      </c>
    </row>
    <row r="84" spans="1:14" ht="12.75" x14ac:dyDescent="0.2">
      <c r="A84" s="3">
        <v>44067.70655052083</v>
      </c>
      <c r="B84" s="7">
        <v>3</v>
      </c>
      <c r="C84" s="4" t="s">
        <v>143</v>
      </c>
      <c r="D84" s="4" t="s">
        <v>14</v>
      </c>
      <c r="E84" s="4" t="s">
        <v>331</v>
      </c>
      <c r="F84" s="4" t="s">
        <v>236</v>
      </c>
      <c r="G84" s="4" t="s">
        <v>41</v>
      </c>
      <c r="H84" s="4" t="s">
        <v>36</v>
      </c>
      <c r="I84" s="4" t="s">
        <v>260</v>
      </c>
      <c r="J84" s="4" t="s">
        <v>21</v>
      </c>
      <c r="K84" s="4" t="s">
        <v>42</v>
      </c>
      <c r="L84" s="4" t="s">
        <v>49</v>
      </c>
      <c r="M84" s="4" t="s">
        <v>24</v>
      </c>
      <c r="N84" s="7">
        <v>30</v>
      </c>
    </row>
    <row r="87" spans="1:14" ht="15.75" customHeight="1" x14ac:dyDescent="0.2">
      <c r="B87" s="11">
        <f>AVERAGE(B2:B84)</f>
        <v>7.3435897435897441</v>
      </c>
      <c r="N87" s="12">
        <f>AVERAGE(N2:N84)</f>
        <v>27.060975609756099</v>
      </c>
    </row>
  </sheetData>
  <hyperlinks>
    <hyperlink ref="I25" r:id="rId1"/>
    <hyperlink ref="I26" r:id="rId2"/>
    <hyperlink ref="I35" r:id="rId3"/>
    <hyperlink ref="I39" r:id="rId4"/>
    <hyperlink ref="I44" r:id="rId5"/>
    <hyperlink ref="I54" r:id="rId6"/>
    <hyperlink ref="I60" r:id="rId7"/>
    <hyperlink ref="I65" r:id="rId8"/>
  </hyperlinks>
  <pageMargins left="0.7" right="0.7" top="0.75" bottom="0.75" header="0.3" footer="0.3"/>
  <pageSetup paperSize="9" orientation="portrait"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40"/>
  <sheetViews>
    <sheetView tabSelected="1" workbookViewId="0">
      <selection activeCell="O24" sqref="O24"/>
    </sheetView>
  </sheetViews>
  <sheetFormatPr defaultRowHeight="12.75" x14ac:dyDescent="0.2"/>
  <cols>
    <col min="1" max="1" width="28.7109375" customWidth="1"/>
    <col min="5" max="5" width="5.28515625" customWidth="1"/>
    <col min="6" max="6" width="19.28515625" customWidth="1"/>
    <col min="11" max="11" width="16.42578125" customWidth="1"/>
  </cols>
  <sheetData>
    <row r="2" spans="1:14" x14ac:dyDescent="0.2">
      <c r="A2" t="s">
        <v>423</v>
      </c>
      <c r="B2" t="s">
        <v>424</v>
      </c>
      <c r="E2" t="s">
        <v>391</v>
      </c>
      <c r="F2" t="s">
        <v>392</v>
      </c>
      <c r="G2" t="s">
        <v>412</v>
      </c>
    </row>
    <row r="3" spans="1:14" x14ac:dyDescent="0.2">
      <c r="A3" s="6" t="s">
        <v>418</v>
      </c>
      <c r="B3" s="13">
        <f>(C3/78)*100%</f>
        <v>0.10256410256410256</v>
      </c>
      <c r="C3">
        <v>8</v>
      </c>
      <c r="E3">
        <v>1</v>
      </c>
      <c r="F3" t="s">
        <v>393</v>
      </c>
      <c r="G3" s="13">
        <f>(I3/112)*100%</f>
        <v>0.25892857142857145</v>
      </c>
      <c r="I3">
        <v>29</v>
      </c>
      <c r="K3" t="s">
        <v>416</v>
      </c>
      <c r="L3" s="13">
        <f>(N3/98)*100%</f>
        <v>0.5</v>
      </c>
      <c r="N3">
        <v>49</v>
      </c>
    </row>
    <row r="4" spans="1:14" x14ac:dyDescent="0.2">
      <c r="A4" s="6" t="s">
        <v>419</v>
      </c>
      <c r="B4" s="13">
        <f>(C4/78)*100%</f>
        <v>0.33333333333333331</v>
      </c>
      <c r="C4">
        <v>26</v>
      </c>
      <c r="E4">
        <v>2</v>
      </c>
      <c r="F4" t="s">
        <v>57</v>
      </c>
      <c r="G4" s="13">
        <f>(I4/112)*100%</f>
        <v>0.15178571428571427</v>
      </c>
      <c r="I4">
        <v>17</v>
      </c>
      <c r="K4" t="s">
        <v>417</v>
      </c>
      <c r="L4" s="13">
        <f t="shared" ref="L4:L5" si="0">(N4/98)*100%</f>
        <v>0.32653061224489793</v>
      </c>
      <c r="N4">
        <v>32</v>
      </c>
    </row>
    <row r="5" spans="1:14" x14ac:dyDescent="0.2">
      <c r="A5" s="6" t="s">
        <v>420</v>
      </c>
      <c r="B5" s="13">
        <f>(C5/78)*100%</f>
        <v>0.37179487179487181</v>
      </c>
      <c r="C5">
        <v>29</v>
      </c>
      <c r="E5">
        <v>3</v>
      </c>
      <c r="F5" t="s">
        <v>260</v>
      </c>
      <c r="G5" s="13">
        <f>(I5/112)*100%</f>
        <v>0.10714285714285714</v>
      </c>
      <c r="I5">
        <v>12</v>
      </c>
      <c r="K5" t="s">
        <v>47</v>
      </c>
      <c r="L5" s="13">
        <f t="shared" si="0"/>
        <v>0.17346938775510204</v>
      </c>
      <c r="N5">
        <v>17</v>
      </c>
    </row>
    <row r="6" spans="1:14" x14ac:dyDescent="0.2">
      <c r="A6" s="6" t="s">
        <v>421</v>
      </c>
      <c r="B6" s="13">
        <f>(C6/78)*100%</f>
        <v>0.11538461538461539</v>
      </c>
      <c r="C6">
        <v>9</v>
      </c>
      <c r="E6">
        <v>4</v>
      </c>
      <c r="F6" t="s">
        <v>149</v>
      </c>
      <c r="G6" s="13">
        <f>(I6/112)*100%</f>
        <v>8.0357142857142863E-2</v>
      </c>
      <c r="I6">
        <v>9</v>
      </c>
    </row>
    <row r="7" spans="1:14" x14ac:dyDescent="0.2">
      <c r="A7" s="6" t="s">
        <v>422</v>
      </c>
      <c r="B7" s="13">
        <f>(C7/78)*100%</f>
        <v>7.6923076923076927E-2</v>
      </c>
      <c r="C7">
        <v>6</v>
      </c>
      <c r="E7">
        <v>5</v>
      </c>
      <c r="F7" t="s">
        <v>368</v>
      </c>
      <c r="G7" s="13">
        <f>(I7/112)*100%</f>
        <v>6.25E-2</v>
      </c>
      <c r="I7">
        <v>7</v>
      </c>
      <c r="N7">
        <f>SUM(N3:N5)</f>
        <v>98</v>
      </c>
    </row>
    <row r="8" spans="1:14" x14ac:dyDescent="0.2">
      <c r="A8" s="6"/>
      <c r="E8">
        <v>6</v>
      </c>
      <c r="F8" t="s">
        <v>183</v>
      </c>
      <c r="G8" s="13">
        <f>(I8/112)*100%</f>
        <v>6.25E-2</v>
      </c>
      <c r="I8">
        <v>7</v>
      </c>
    </row>
    <row r="9" spans="1:14" x14ac:dyDescent="0.2">
      <c r="E9">
        <v>7</v>
      </c>
      <c r="F9" t="s">
        <v>394</v>
      </c>
      <c r="G9" s="13">
        <f>(I9/112)*100%</f>
        <v>4.4642857142857144E-2</v>
      </c>
      <c r="I9">
        <v>5</v>
      </c>
    </row>
    <row r="10" spans="1:14" x14ac:dyDescent="0.2">
      <c r="E10">
        <v>8</v>
      </c>
      <c r="F10" t="s">
        <v>286</v>
      </c>
      <c r="G10" s="13">
        <f>(I10/112)*100%</f>
        <v>3.5714285714285712E-2</v>
      </c>
      <c r="I10">
        <v>4</v>
      </c>
    </row>
    <row r="11" spans="1:14" x14ac:dyDescent="0.2">
      <c r="E11">
        <v>9</v>
      </c>
      <c r="F11" t="s">
        <v>395</v>
      </c>
      <c r="G11" s="13">
        <f>(I11/112)*100%</f>
        <v>1.7857142857142856E-2</v>
      </c>
      <c r="I11">
        <v>2</v>
      </c>
    </row>
    <row r="12" spans="1:14" x14ac:dyDescent="0.2">
      <c r="E12">
        <v>10</v>
      </c>
      <c r="F12" t="s">
        <v>396</v>
      </c>
      <c r="G12" s="13">
        <f>(I12/112)*100%</f>
        <v>1.7857142857142856E-2</v>
      </c>
      <c r="I12">
        <v>2</v>
      </c>
    </row>
    <row r="13" spans="1:14" x14ac:dyDescent="0.2">
      <c r="E13">
        <v>11</v>
      </c>
      <c r="F13" t="s">
        <v>409</v>
      </c>
      <c r="G13" s="13">
        <f>(I13/112)*100%</f>
        <v>1.7857142857142856E-2</v>
      </c>
      <c r="I13">
        <v>2</v>
      </c>
    </row>
    <row r="14" spans="1:14" x14ac:dyDescent="0.2">
      <c r="E14">
        <v>12</v>
      </c>
      <c r="F14" t="s">
        <v>397</v>
      </c>
      <c r="G14" s="13">
        <f>(I14/112)*100%</f>
        <v>8.9285714285714281E-3</v>
      </c>
      <c r="I14">
        <v>1</v>
      </c>
    </row>
    <row r="15" spans="1:14" x14ac:dyDescent="0.2">
      <c r="E15">
        <v>13</v>
      </c>
      <c r="F15" t="s">
        <v>398</v>
      </c>
      <c r="G15" s="13">
        <f>(I15/112)*100%</f>
        <v>8.9285714285714281E-3</v>
      </c>
      <c r="I15">
        <v>1</v>
      </c>
    </row>
    <row r="16" spans="1:14" x14ac:dyDescent="0.2">
      <c r="E16">
        <v>14</v>
      </c>
      <c r="F16" t="s">
        <v>399</v>
      </c>
      <c r="G16" s="13">
        <f>(I16/112)*100%</f>
        <v>8.9285714285714281E-3</v>
      </c>
      <c r="I16">
        <v>1</v>
      </c>
    </row>
    <row r="17" spans="5:9" x14ac:dyDescent="0.2">
      <c r="E17">
        <v>15</v>
      </c>
      <c r="F17" t="s">
        <v>400</v>
      </c>
      <c r="G17" s="13">
        <f>(I17/112)*100%</f>
        <v>8.9285714285714281E-3</v>
      </c>
      <c r="I17">
        <v>1</v>
      </c>
    </row>
    <row r="18" spans="5:9" x14ac:dyDescent="0.2">
      <c r="E18">
        <v>16</v>
      </c>
      <c r="F18" t="s">
        <v>401</v>
      </c>
      <c r="G18" s="13">
        <f>(I18/112)*100%</f>
        <v>8.9285714285714281E-3</v>
      </c>
      <c r="I18">
        <v>1</v>
      </c>
    </row>
    <row r="19" spans="5:9" x14ac:dyDescent="0.2">
      <c r="E19">
        <v>17</v>
      </c>
      <c r="F19" t="s">
        <v>402</v>
      </c>
      <c r="G19" s="13">
        <f>(I19/112)*100%</f>
        <v>8.9285714285714281E-3</v>
      </c>
      <c r="I19">
        <v>1</v>
      </c>
    </row>
    <row r="20" spans="5:9" x14ac:dyDescent="0.2">
      <c r="E20">
        <v>18</v>
      </c>
      <c r="F20" t="s">
        <v>341</v>
      </c>
      <c r="G20" s="13">
        <f>(I20/112)*100%</f>
        <v>8.9285714285714281E-3</v>
      </c>
      <c r="I20">
        <v>1</v>
      </c>
    </row>
    <row r="21" spans="5:9" x14ac:dyDescent="0.2">
      <c r="E21">
        <v>19</v>
      </c>
      <c r="F21" t="s">
        <v>403</v>
      </c>
      <c r="G21" s="13">
        <f>(I21/112)*100%</f>
        <v>8.9285714285714281E-3</v>
      </c>
      <c r="I21">
        <v>1</v>
      </c>
    </row>
    <row r="22" spans="5:9" x14ac:dyDescent="0.2">
      <c r="E22">
        <v>20</v>
      </c>
      <c r="F22" t="s">
        <v>404</v>
      </c>
      <c r="G22" s="13">
        <f>(I22/112)*100%</f>
        <v>8.9285714285714281E-3</v>
      </c>
      <c r="I22">
        <v>1</v>
      </c>
    </row>
    <row r="23" spans="5:9" x14ac:dyDescent="0.2">
      <c r="E23">
        <v>21</v>
      </c>
      <c r="F23" t="s">
        <v>405</v>
      </c>
      <c r="G23" s="13">
        <f>(I23/112)*100%</f>
        <v>8.9285714285714281E-3</v>
      </c>
      <c r="I23">
        <v>1</v>
      </c>
    </row>
    <row r="24" spans="5:9" x14ac:dyDescent="0.2">
      <c r="E24">
        <v>22</v>
      </c>
      <c r="F24" t="s">
        <v>406</v>
      </c>
      <c r="G24" s="13">
        <f>(I24/112)*100%</f>
        <v>8.9285714285714281E-3</v>
      </c>
      <c r="I24">
        <v>1</v>
      </c>
    </row>
    <row r="25" spans="5:9" x14ac:dyDescent="0.2">
      <c r="E25">
        <v>23</v>
      </c>
      <c r="F25" t="s">
        <v>407</v>
      </c>
      <c r="G25" s="13">
        <f>(I25/112)*100%</f>
        <v>8.9285714285714281E-3</v>
      </c>
      <c r="I25">
        <v>1</v>
      </c>
    </row>
    <row r="26" spans="5:9" x14ac:dyDescent="0.2">
      <c r="E26">
        <v>24</v>
      </c>
      <c r="F26" t="s">
        <v>408</v>
      </c>
      <c r="G26" s="13">
        <f>(I26/112)*100%</f>
        <v>8.9285714285714281E-3</v>
      </c>
      <c r="I26">
        <v>1</v>
      </c>
    </row>
    <row r="27" spans="5:9" x14ac:dyDescent="0.2">
      <c r="E27">
        <v>25</v>
      </c>
      <c r="F27" t="s">
        <v>269</v>
      </c>
      <c r="G27" s="13">
        <f>(I27/112)*100%</f>
        <v>8.9285714285714281E-3</v>
      </c>
      <c r="I27">
        <v>1</v>
      </c>
    </row>
    <row r="28" spans="5:9" x14ac:dyDescent="0.2">
      <c r="E28">
        <v>26</v>
      </c>
      <c r="F28" t="s">
        <v>410</v>
      </c>
      <c r="G28" s="13">
        <f>(I28/112)*100%</f>
        <v>8.9285714285714281E-3</v>
      </c>
      <c r="I28">
        <v>1</v>
      </c>
    </row>
    <row r="29" spans="5:9" x14ac:dyDescent="0.2">
      <c r="E29">
        <v>27</v>
      </c>
      <c r="F29" t="s">
        <v>411</v>
      </c>
      <c r="G29" s="13">
        <f>(I29/112)*100%</f>
        <v>8.9285714285714281E-3</v>
      </c>
      <c r="I29">
        <v>1</v>
      </c>
    </row>
    <row r="31" spans="5:9" x14ac:dyDescent="0.2">
      <c r="G31">
        <f>SUM(I3:I29)</f>
        <v>112</v>
      </c>
    </row>
    <row r="36" spans="1:4" x14ac:dyDescent="0.2">
      <c r="A36" t="s">
        <v>413</v>
      </c>
      <c r="B36" s="13">
        <f>(D36/83)*100%</f>
        <v>0.18072289156626506</v>
      </c>
      <c r="D36">
        <v>15</v>
      </c>
    </row>
    <row r="37" spans="1:4" x14ac:dyDescent="0.2">
      <c r="A37" t="s">
        <v>414</v>
      </c>
      <c r="B37" s="13">
        <f t="shared" ref="B37:B38" si="1">(D37/83)*100%</f>
        <v>0.63855421686746983</v>
      </c>
      <c r="D37">
        <v>53</v>
      </c>
    </row>
    <row r="38" spans="1:4" x14ac:dyDescent="0.2">
      <c r="A38" t="s">
        <v>415</v>
      </c>
      <c r="B38" s="13">
        <f t="shared" si="1"/>
        <v>0.18072289156626506</v>
      </c>
      <c r="D38">
        <v>15</v>
      </c>
    </row>
    <row r="40" spans="1:4" x14ac:dyDescent="0.2">
      <c r="D40">
        <f>SUM(D36:D38)</f>
        <v>83</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 Responses 1</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tien's</cp:lastModifiedBy>
  <dcterms:modified xsi:type="dcterms:W3CDTF">2020-08-27T11:25:47Z</dcterms:modified>
</cp:coreProperties>
</file>